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defaultThemeVersion="166925"/>
  <mc:AlternateContent xmlns:mc="http://schemas.openxmlformats.org/markup-compatibility/2006">
    <mc:Choice Requires="x15">
      <x15ac:absPath xmlns:x15ac="http://schemas.microsoft.com/office/spreadsheetml/2010/11/ac" url="C:\Users\matilda.lund\Downloads\"/>
    </mc:Choice>
  </mc:AlternateContent>
  <xr:revisionPtr revIDLastSave="138" documentId="13_ncr:1_{57FCD339-2675-46B7-B66D-B7358E8EF610}" xr6:coauthVersionLast="47" xr6:coauthVersionMax="47" xr10:uidLastSave="{955E2E7E-EEEF-4632-B7C5-EF2CEA6D673D}"/>
  <bookViews>
    <workbookView xWindow="-120" yWindow="-120" windowWidth="29040" windowHeight="15840" firstSheet="3" activeTab="3" xr2:uid="{F0307789-ADF2-4AE2-8BD6-296AECB6FF48}"/>
  </bookViews>
  <sheets>
    <sheet name="Instructions Acc. Budget Report" sheetId="3" r:id="rId1"/>
    <sheet name="Acc. Budget Report PAO" sheetId="2" r:id="rId2"/>
    <sheet name="Instructions Exp. Spec. Report" sheetId="4" r:id="rId3"/>
    <sheet name="Expenditure Spec. Report PAO" sheetId="1" r:id="rId4"/>
  </sheets>
  <definedNames>
    <definedName name="_xlnm.Print_Area" localSheetId="1">'Acc. Budget Report PAO'!$A$1:$G$46</definedName>
    <definedName name="_xlnm.Print_Area" localSheetId="3">'Expenditure Spec. Report PAO'!$A$1:$H$61</definedName>
    <definedName name="_xlnm.Print_Area" localSheetId="0">'Instructions Acc. Budget Report'!$A$1:$R$47</definedName>
    <definedName name="_xlnm.Print_Area" localSheetId="2">'Instructions Exp. Spec. Report'!$A$1:$W$62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G27" i="1"/>
  <c r="F27" i="1"/>
  <c r="E27" i="1"/>
  <c r="G33" i="1"/>
  <c r="G34" i="1"/>
  <c r="G35" i="1"/>
  <c r="G36" i="1"/>
  <c r="G37" i="1"/>
  <c r="G38" i="1"/>
  <c r="G39" i="1"/>
  <c r="G40" i="1"/>
  <c r="G41" i="1"/>
  <c r="G42" i="1"/>
  <c r="G43" i="1"/>
  <c r="G44" i="1"/>
  <c r="G45" i="1"/>
  <c r="G46" i="1"/>
  <c r="G47" i="1"/>
  <c r="G19" i="1"/>
  <c r="G16" i="1"/>
  <c r="D27" i="1"/>
  <c r="G26" i="1"/>
  <c r="G25" i="1"/>
  <c r="F23" i="1"/>
  <c r="E23" i="1"/>
  <c r="G21" i="1"/>
  <c r="G20" i="1"/>
  <c r="G18" i="1"/>
  <c r="G17" i="1"/>
  <c r="D48" i="1"/>
  <c r="C48" i="1"/>
  <c r="E47" i="1"/>
  <c r="E46" i="1"/>
  <c r="E45" i="1"/>
  <c r="E44" i="1"/>
  <c r="E43" i="1"/>
  <c r="E42" i="1"/>
  <c r="E41" i="1"/>
  <c r="E40" i="1"/>
  <c r="E39" i="1"/>
  <c r="E38" i="1"/>
  <c r="E37" i="1"/>
  <c r="E36" i="1"/>
  <c r="E35" i="1"/>
  <c r="E34" i="1"/>
  <c r="E33" i="1"/>
  <c r="E32" i="1"/>
  <c r="E48" i="1" s="1"/>
  <c r="D35" i="3"/>
  <c r="C35" i="3"/>
  <c r="E34" i="3"/>
  <c r="E33" i="3"/>
  <c r="E32" i="3"/>
  <c r="E31" i="3"/>
  <c r="E30" i="3"/>
  <c r="E29" i="3"/>
  <c r="E28" i="3"/>
  <c r="E27" i="3"/>
  <c r="E26" i="3"/>
  <c r="E25" i="3"/>
  <c r="E24" i="3"/>
  <c r="E23" i="3"/>
  <c r="E22" i="3"/>
  <c r="E21" i="3"/>
  <c r="E20" i="3"/>
  <c r="E35" i="3" s="1"/>
  <c r="E19" i="3"/>
  <c r="E18" i="3"/>
  <c r="E17" i="3"/>
  <c r="E32" i="2"/>
  <c r="D34" i="2"/>
  <c r="C34" i="2"/>
  <c r="E31" i="2"/>
  <c r="E30" i="2"/>
  <c r="E34" i="2" s="1"/>
  <c r="E29" i="2"/>
  <c r="E28" i="2"/>
  <c r="E27" i="2"/>
  <c r="E26" i="2"/>
  <c r="E25" i="2"/>
  <c r="E24" i="2"/>
  <c r="E23" i="2"/>
  <c r="E22" i="2"/>
  <c r="E21" i="2"/>
  <c r="E20" i="2"/>
  <c r="E19" i="2"/>
  <c r="E18" i="2"/>
  <c r="E17" i="2"/>
  <c r="E16" i="2"/>
  <c r="C20" i="4"/>
  <c r="C17" i="4"/>
  <c r="D29" i="4"/>
  <c r="D49" i="4"/>
  <c r="C49" i="4"/>
  <c r="E48" i="4"/>
  <c r="E47" i="4"/>
  <c r="E46" i="4"/>
  <c r="E45" i="4"/>
  <c r="E44" i="4"/>
  <c r="E43" i="4"/>
  <c r="E42" i="4"/>
  <c r="E41" i="4"/>
  <c r="E40" i="4"/>
  <c r="E39" i="4"/>
  <c r="E38" i="4"/>
  <c r="E37" i="4"/>
  <c r="E36" i="4"/>
  <c r="E35" i="4"/>
  <c r="E49" i="4" s="1"/>
  <c r="E34" i="4"/>
  <c r="E33" i="4"/>
  <c r="K26" i="3"/>
  <c r="L21" i="3"/>
  <c r="D16" i="3"/>
  <c r="C16" i="3"/>
  <c r="E33" i="2"/>
  <c r="D15" i="2"/>
  <c r="C15" i="2"/>
  <c r="F48" i="1"/>
  <c r="G23" i="1" l="1"/>
  <c r="L23" i="3"/>
  <c r="M21" i="3" s="1"/>
  <c r="H33" i="1" l="1"/>
  <c r="H34" i="1"/>
  <c r="H35" i="1"/>
  <c r="H36" i="1"/>
  <c r="H37" i="1"/>
  <c r="H38" i="1"/>
  <c r="H39" i="1"/>
  <c r="H40" i="1"/>
  <c r="H41" i="1"/>
  <c r="H42" i="1"/>
  <c r="H43" i="1"/>
  <c r="H44" i="1"/>
  <c r="H45" i="1"/>
  <c r="H46" i="1"/>
  <c r="H47" i="1"/>
  <c r="M23" i="3"/>
  <c r="K25" i="3"/>
  <c r="K27" i="3" s="1"/>
  <c r="K24" i="3"/>
  <c r="H32" i="1" l="1"/>
  <c r="H48" i="1" s="1"/>
  <c r="G48" i="1"/>
  <c r="C49" i="1" s="1"/>
  <c r="C50" i="4"/>
</calcChain>
</file>

<file path=xl/sharedStrings.xml><?xml version="1.0" encoding="utf-8"?>
<sst xmlns="http://schemas.openxmlformats.org/spreadsheetml/2006/main" count="309" uniqueCount="131">
  <si>
    <t>Instructions of how to fill in the Accumulative Budget Report PAO:</t>
  </si>
  <si>
    <t>ACCUMULATIVE BUDGET REPORT PAO</t>
  </si>
  <si>
    <t>Send to reporting@palmecenter.se</t>
  </si>
  <si>
    <r>
      <t>This e-mail address is where to submit filled in and signed reports. Please write </t>
    </r>
    <r>
      <rPr>
        <b/>
        <sz val="10"/>
        <rFont val="Arial"/>
        <family val="2"/>
      </rPr>
      <t>“Report YYYY, Project number”</t>
    </r>
    <r>
      <rPr>
        <sz val="10"/>
        <rFont val="Arial"/>
        <family val="2"/>
      </rPr>
      <t> in the subject line. In case of confidential projects, please contact your Programme Manager to decide how to send in the reports in a secure manner.</t>
    </r>
  </si>
  <si>
    <t>Date (YYYY-MM-DD):</t>
  </si>
  <si>
    <t>Important notes:</t>
  </si>
  <si>
    <t>Project number:</t>
  </si>
  <si>
    <r>
      <t xml:space="preserve">1.  All </t>
    </r>
    <r>
      <rPr>
        <i/>
        <u/>
        <sz val="9"/>
        <color rgb="FF000000"/>
        <rFont val="Arial"/>
        <family val="2"/>
      </rPr>
      <t xml:space="preserve">white </t>
    </r>
    <r>
      <rPr>
        <i/>
        <sz val="9"/>
        <color rgb="FF000000"/>
        <rFont val="Arial"/>
        <family val="2"/>
      </rPr>
      <t>fields must be filled in.</t>
    </r>
  </si>
  <si>
    <t>Fill in the date when the report was created and all other fields below.</t>
  </si>
  <si>
    <t>Project country/area:</t>
  </si>
  <si>
    <t>Partner Organisation (PO):</t>
  </si>
  <si>
    <r>
      <rPr>
        <i/>
        <sz val="9"/>
        <color rgb="FF000000"/>
        <rFont val="Arial"/>
        <family val="2"/>
      </rPr>
      <t xml:space="preserve">2. All </t>
    </r>
    <r>
      <rPr>
        <b/>
        <i/>
        <sz val="9"/>
        <color rgb="FFFF0000"/>
        <rFont val="Arial"/>
        <family val="2"/>
      </rPr>
      <t>X</t>
    </r>
    <r>
      <rPr>
        <i/>
        <sz val="9"/>
        <color rgb="FF000000"/>
        <rFont val="Arial"/>
        <family val="2"/>
      </rPr>
      <t xml:space="preserve"> should be replaced with the reporting year.</t>
    </r>
  </si>
  <si>
    <t>Project Manager PO (name):</t>
  </si>
  <si>
    <t>Project Manager PO (e-mail):</t>
  </si>
  <si>
    <t>Financial Manager PO (name):</t>
  </si>
  <si>
    <t>Financial Manager PO (e-mail):</t>
  </si>
  <si>
    <t>3.  For further clarifications on how to fill in the templates, see the tab Instructions in this file.</t>
  </si>
  <si>
    <t>Reporting year:</t>
  </si>
  <si>
    <r>
      <t>20</t>
    </r>
    <r>
      <rPr>
        <sz val="10"/>
        <color rgb="FFFF0000"/>
        <rFont val="Arial"/>
        <family val="2"/>
      </rPr>
      <t>XX</t>
    </r>
    <r>
      <rPr>
        <sz val="10"/>
        <rFont val="Arial"/>
        <family val="2"/>
      </rPr>
      <t>-20</t>
    </r>
    <r>
      <rPr>
        <sz val="10"/>
        <color rgb="FFFF0000"/>
        <rFont val="Arial"/>
        <family val="2"/>
      </rPr>
      <t>XX</t>
    </r>
  </si>
  <si>
    <r>
      <t xml:space="preserve">Fill in the </t>
    </r>
    <r>
      <rPr>
        <u/>
        <sz val="10"/>
        <rFont val="Arial"/>
        <family val="2"/>
      </rPr>
      <t>total</t>
    </r>
    <r>
      <rPr>
        <sz val="10"/>
        <rFont val="Arial"/>
        <family val="2"/>
      </rPr>
      <t xml:space="preserve"> project period since the project started up until current reporting year.</t>
    </r>
  </si>
  <si>
    <t>All amounts in SEK</t>
  </si>
  <si>
    <t>The Accumulative budgeted amount for the total reporting period should be filled in by adding following figures:</t>
  </si>
  <si>
    <t>Budget according to latest approved and signed PDF-budget:</t>
  </si>
  <si>
    <t>Accumulative budget</t>
  </si>
  <si>
    <t>Accumulative costs</t>
  </si>
  <si>
    <t>Deviations (SEK):</t>
  </si>
  <si>
    <t>Year 1: Outcome (according to audit report).</t>
  </si>
  <si>
    <t>+Year 2: Outcome (according to audit report).</t>
  </si>
  <si>
    <t>(B410) International travel, tickets and related costs</t>
  </si>
  <si>
    <t>+Year 3: Outcome (according to audit report).</t>
  </si>
  <si>
    <t>(B450) Local/domestic travel</t>
  </si>
  <si>
    <t>+Year etc...</t>
  </si>
  <si>
    <t>(B200) Catering &amp; refreshments</t>
  </si>
  <si>
    <t>+Last and current year: Budget (according to latest approved and signed budget).</t>
  </si>
  <si>
    <t>(B100) Accommodation</t>
  </si>
  <si>
    <t>Example:</t>
  </si>
  <si>
    <t>Year 1</t>
  </si>
  <si>
    <t>Year 2</t>
  </si>
  <si>
    <t>Year 3</t>
  </si>
  <si>
    <t>(B280) Conference room expenses</t>
  </si>
  <si>
    <t>Budget</t>
  </si>
  <si>
    <t>(B680) Translation, interpreter (External)</t>
  </si>
  <si>
    <t>Outcome</t>
  </si>
  <si>
    <t>(B360) Expert participation (External)</t>
  </si>
  <si>
    <t>Balance</t>
  </si>
  <si>
    <t>(B460) Materials</t>
  </si>
  <si>
    <t>Wrongly calculated accumulated budget</t>
  </si>
  <si>
    <t>(B340) Equipment</t>
  </si>
  <si>
    <t>Correct calculated accumulated budget</t>
  </si>
  <si>
    <t>(B400) Information expenses</t>
  </si>
  <si>
    <t>Accumulated outcome</t>
  </si>
  <si>
    <t>(B600) Project management</t>
  </si>
  <si>
    <t>Accumulated balance</t>
  </si>
  <si>
    <t>(B570) Project administration</t>
  </si>
  <si>
    <t>(B580) Project audit</t>
  </si>
  <si>
    <t>Year 1: Outcome (according to audit report)</t>
  </si>
  <si>
    <t>(B590) Project evaluation</t>
  </si>
  <si>
    <t>+Year 2: Outcome (according to audit report)</t>
  </si>
  <si>
    <t>(B890) Other costs (fill in if there are additional budget lines)</t>
  </si>
  <si>
    <t>+Year 3: Outcome (according to audit report)</t>
  </si>
  <si>
    <r>
      <t xml:space="preserve">(B330) Core Support </t>
    </r>
    <r>
      <rPr>
        <i/>
        <u/>
        <sz val="10"/>
        <color theme="1"/>
        <rFont val="Arial"/>
        <family val="2"/>
      </rPr>
      <t>(if applicable)</t>
    </r>
  </si>
  <si>
    <t>(B030) Potential interest from PO's bank account</t>
  </si>
  <si>
    <t>+Last and current year: Outcome (according to audit report).</t>
  </si>
  <si>
    <t>(B050) Other potential income</t>
  </si>
  <si>
    <t>(B330) Core Support only to be filled in if it is a Core Support project.</t>
  </si>
  <si>
    <t>(B940) Total:</t>
  </si>
  <si>
    <t xml:space="preserve">The total deviation for the total project for the total reporting period in the Accumulative Budget Report MO should be the exact same amount as the total deviation for the total project for the current reporting year in the Expenditure Specification Report.  </t>
  </si>
  <si>
    <t>Place and Date</t>
  </si>
  <si>
    <t>Authorised signatory for the PO:</t>
  </si>
  <si>
    <t>Auditor's signature:</t>
  </si>
  <si>
    <t>CPA:</t>
  </si>
  <si>
    <t>The person that is authorised to sign according to the extract of minutes/authorisation letter must sign this report.</t>
  </si>
  <si>
    <t>CA:</t>
  </si>
  <si>
    <t>The authorised Auditor must sign this report.</t>
  </si>
  <si>
    <t>Other:</t>
  </si>
  <si>
    <t>The authorised Auditor must filled in if they are CPA (Certified Public Accountant), CA (Certified Accountant) or Other.</t>
  </si>
  <si>
    <r>
      <rPr>
        <b/>
        <i/>
        <sz val="9"/>
        <color theme="1"/>
        <rFont val="Arial"/>
        <family val="2"/>
      </rPr>
      <t xml:space="preserve">Note! </t>
    </r>
    <r>
      <rPr>
        <i/>
        <sz val="9"/>
        <color theme="1"/>
        <rFont val="Arial"/>
        <family val="2"/>
      </rPr>
      <t>Fill in authority of Auditor above</t>
    </r>
  </si>
  <si>
    <t>Printed name of the authorised signatory for the PO:</t>
  </si>
  <si>
    <t>Printed name of the authorised Auditor:</t>
  </si>
  <si>
    <r>
      <t xml:space="preserve">For more information, kindly view the tab for "Instructions" and "Olof Palmes Internationella Center’s Financial Instructions" available at </t>
    </r>
    <r>
      <rPr>
        <sz val="10"/>
        <color theme="4"/>
        <rFont val="Arial"/>
        <family val="2"/>
      </rPr>
      <t>https://www.palmecenter.se/resourcecenter/forms/</t>
    </r>
  </si>
  <si>
    <t>Version 2023-09-25</t>
  </si>
  <si>
    <t>Version 2023-10-13</t>
  </si>
  <si>
    <t>Instructions of how to fill in the Expenditure Specification Report PAO:</t>
  </si>
  <si>
    <t>EXPENDITURE SPECIFICATION REPORT PAO</t>
  </si>
  <si>
    <t>This e-mail address is where to submit filled in and signed reports. Please write “Report YYYY, Project number” in the subject line. In case of confidential projects, please contact your Programme Manager to decide how to send in the reports in a secure manner.</t>
  </si>
  <si>
    <t>A. Information</t>
  </si>
  <si>
    <r>
      <t>20</t>
    </r>
    <r>
      <rPr>
        <b/>
        <sz val="10"/>
        <color rgb="FFFF0000"/>
        <rFont val="Arial"/>
        <family val="2"/>
      </rPr>
      <t>XX</t>
    </r>
  </si>
  <si>
    <t>Fill in the current reporting year.</t>
  </si>
  <si>
    <t>B. Income</t>
  </si>
  <si>
    <t>Amount in SEK:</t>
  </si>
  <si>
    <t>(B940) Ingoing Balance:</t>
  </si>
  <si>
    <r>
      <t xml:space="preserve">Fill in the ingoing balance which is the </t>
    </r>
    <r>
      <rPr>
        <u/>
        <sz val="10"/>
        <rFont val="Arial"/>
        <family val="2"/>
      </rPr>
      <t>exact same amount</t>
    </r>
    <r>
      <rPr>
        <sz val="10"/>
        <rFont val="Arial"/>
        <family val="2"/>
      </rPr>
      <t xml:space="preserve"> as the outgoing balance in previous year's audit report. If it is the first year of the project, the amount is zero.</t>
    </r>
  </si>
  <si>
    <t>Received Funds from Palme Center:</t>
  </si>
  <si>
    <t>(B030) Potential interest from PO's bank account:</t>
  </si>
  <si>
    <t>The received Funds from Palme Center is automatically filled in based on information in "C. Transactions".</t>
  </si>
  <si>
    <t>(B050) Other potential income:</t>
  </si>
  <si>
    <t>Fill in any potential interest at local bank account during the current reporting year.</t>
  </si>
  <si>
    <t>Total income:</t>
  </si>
  <si>
    <t>Fill in any other potential income during the current reporting year.</t>
  </si>
  <si>
    <t>C. Transactions</t>
  </si>
  <si>
    <t>Date funds were received:</t>
  </si>
  <si>
    <t>Requested amount in SEK:</t>
  </si>
  <si>
    <t>Check your bank statements and enter dates and amounts accordingly.</t>
  </si>
  <si>
    <t>Request for Funds #1</t>
  </si>
  <si>
    <t xml:space="preserve">Fill in the actual date the funds were received at the bank account. </t>
  </si>
  <si>
    <t>Request for Funds #2</t>
  </si>
  <si>
    <t>Fill in the requested amount in SEK. And add the amount in LC (if applicable). Also add the LC in the blue highlighted sections of the report.</t>
  </si>
  <si>
    <t>Request for Funds #3</t>
  </si>
  <si>
    <t>Request for Funds #4</t>
  </si>
  <si>
    <t>Request for Funds #5</t>
  </si>
  <si>
    <t>Total funds:</t>
  </si>
  <si>
    <t>D. Financial report</t>
  </si>
  <si>
    <t>Exspenditure specification in SEK:</t>
  </si>
  <si>
    <t>Budget including 
ingoing balance:</t>
  </si>
  <si>
    <t>Actual costs:</t>
  </si>
  <si>
    <t>Deviations:</t>
  </si>
  <si>
    <t>The Budget in SEK including ingoing balance for the current reporting year should be filled in according to latest approved and signed budget in PDF-format.</t>
  </si>
  <si>
    <t>The actuals in SEK are automatically calculated by multiplying average exchange rate and actuals in local currency.</t>
  </si>
  <si>
    <t>The deviations in SEK are automatically calculated.</t>
  </si>
  <si>
    <t>Total:</t>
  </si>
  <si>
    <t>(B940) Total outgoing balance in SEK:</t>
  </si>
  <si>
    <t>This is the outgoing balance in SEK automatically calculated from Total income under section "B. Income" minus Total Actual costs in SEK under section "D. Financial report". The amount should be the exact same amount as the total deviations in the Accumulative Budget Report PAO.</t>
  </si>
  <si>
    <r>
      <t xml:space="preserve">1.  All </t>
    </r>
    <r>
      <rPr>
        <i/>
        <u/>
        <sz val="9"/>
        <color rgb="FF000000"/>
        <rFont val="Arial"/>
        <family val="2"/>
      </rPr>
      <t>white f</t>
    </r>
    <r>
      <rPr>
        <i/>
        <sz val="9"/>
        <color rgb="FF000000"/>
        <rFont val="Arial"/>
        <family val="2"/>
      </rPr>
      <t>ields must be filled in.</t>
    </r>
  </si>
  <si>
    <t>Amount in Intermediary Currency:</t>
  </si>
  <si>
    <t>Amount in LC:</t>
  </si>
  <si>
    <t>Exchange rate (SEK/LC):</t>
  </si>
  <si>
    <t>If applicable</t>
  </si>
  <si>
    <t xml:space="preserve">Other Income </t>
  </si>
  <si>
    <t>Total funds including Other income :</t>
  </si>
  <si>
    <t xml:space="preserve"> Accounts in Local Currency (LC): 		</t>
  </si>
  <si>
    <t>Version 2024-12-17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</si>
</sst>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_-* #,##0.0000_-;\-* #,##0.0000_-;_-* &quot;-&quot;??_-;_-@_-"/>
    <numFmt numFmtId="167" formatCode="_(* #,##0.0000_);_(* \(#,##0.0000\);_(* &quot;-&quot;????_);_(@_)"/>
  </numFmts>
  <fonts count="45">
    <font>
      <sz val="11"/>
      <color theme="1"/>
      <name val="Calibri"/>
      <family val="2"/>
      <scheme val="minor"/>
    </font>
    <font>
      <sz val="11"/>
      <color theme="1"/>
      <name val="Calibri"/>
      <family val="2"/>
      <scheme val="minor"/>
    </font>
    <font>
      <b/>
      <sz val="28"/>
      <name val="Arial Narrow"/>
      <family val="2"/>
    </font>
    <font>
      <sz val="26"/>
      <color theme="1"/>
      <name val="Arial"/>
      <family val="2"/>
    </font>
    <font>
      <sz val="10"/>
      <name val="Arial"/>
      <family val="2"/>
    </font>
    <font>
      <b/>
      <sz val="26"/>
      <color rgb="FF000000"/>
      <name val="Arial"/>
      <family val="2"/>
    </font>
    <font>
      <b/>
      <sz val="18"/>
      <name val="Arial Narrow"/>
      <family val="2"/>
    </font>
    <font>
      <b/>
      <sz val="10"/>
      <color rgb="FFFFFFFF"/>
      <name val="Arial"/>
      <family val="2"/>
    </font>
    <font>
      <sz val="9"/>
      <name val="Arial"/>
      <family val="2"/>
    </font>
    <font>
      <b/>
      <sz val="12"/>
      <color rgb="FF691612"/>
      <name val="Arial"/>
      <family val="2"/>
    </font>
    <font>
      <sz val="10"/>
      <color theme="1"/>
      <name val="Arial"/>
      <family val="2"/>
    </font>
    <font>
      <b/>
      <sz val="10"/>
      <color rgb="FF000000"/>
      <name val="Arial"/>
      <family val="2"/>
    </font>
    <font>
      <i/>
      <sz val="9"/>
      <color rgb="FF000000"/>
      <name val="Arial"/>
      <family val="2"/>
    </font>
    <font>
      <i/>
      <u/>
      <sz val="9"/>
      <color rgb="FF000000"/>
      <name val="Arial"/>
      <family val="2"/>
    </font>
    <font>
      <b/>
      <sz val="10"/>
      <name val="Arial"/>
      <family val="2"/>
    </font>
    <font>
      <sz val="10"/>
      <color rgb="FF000000"/>
      <name val="Arial"/>
      <family val="2"/>
    </font>
    <font>
      <i/>
      <sz val="9"/>
      <name val="Arial"/>
      <family val="2"/>
    </font>
    <font>
      <b/>
      <i/>
      <sz val="9"/>
      <color rgb="FFFF0000"/>
      <name val="Arial"/>
      <family val="2"/>
    </font>
    <font>
      <i/>
      <sz val="10"/>
      <name val="Arial"/>
      <family val="2"/>
    </font>
    <font>
      <b/>
      <sz val="10"/>
      <color theme="1"/>
      <name val="Arial"/>
      <family val="2"/>
    </font>
    <font>
      <sz val="10"/>
      <name val="Trebuchet MS"/>
      <family val="2"/>
    </font>
    <font>
      <b/>
      <sz val="10"/>
      <color rgb="FFFF0000"/>
      <name val="Arial"/>
      <family val="2"/>
    </font>
    <font>
      <i/>
      <sz val="11"/>
      <name val="Arial"/>
      <family val="2"/>
    </font>
    <font>
      <b/>
      <sz val="12"/>
      <color theme="1"/>
      <name val="Arial"/>
      <family val="2"/>
    </font>
    <font>
      <sz val="12"/>
      <color theme="1"/>
      <name val="Arial"/>
      <family val="2"/>
    </font>
    <font>
      <sz val="12"/>
      <name val="Arial"/>
      <family val="2"/>
    </font>
    <font>
      <b/>
      <sz val="12"/>
      <color theme="0"/>
      <name val="Arial"/>
      <family val="2"/>
    </font>
    <font>
      <b/>
      <sz val="12"/>
      <name val="Arial"/>
      <family val="2"/>
    </font>
    <font>
      <sz val="11"/>
      <name val="Trebuchet MS"/>
      <family val="2"/>
    </font>
    <font>
      <i/>
      <u/>
      <sz val="10"/>
      <color theme="1"/>
      <name val="Arial"/>
      <family val="2"/>
    </font>
    <font>
      <b/>
      <sz val="12"/>
      <color rgb="FFFFFFFF"/>
      <name val="Arial"/>
      <family val="2"/>
    </font>
    <font>
      <i/>
      <sz val="11"/>
      <name val="Trebuchet MS"/>
      <family val="2"/>
    </font>
    <font>
      <i/>
      <sz val="11"/>
      <color theme="3" tint="0.39997558519241921"/>
      <name val="Trebuchet MS"/>
      <family val="2"/>
    </font>
    <font>
      <i/>
      <sz val="10"/>
      <name val="Trebuchet MS"/>
      <family val="2"/>
    </font>
    <font>
      <b/>
      <sz val="10"/>
      <color theme="0"/>
      <name val="Arial"/>
      <family val="2"/>
    </font>
    <font>
      <sz val="11"/>
      <name val="Arial"/>
      <family val="2"/>
    </font>
    <font>
      <i/>
      <sz val="9"/>
      <color theme="1"/>
      <name val="Arial"/>
      <family val="2"/>
    </font>
    <font>
      <b/>
      <i/>
      <sz val="9"/>
      <color theme="1"/>
      <name val="Arial"/>
      <family val="2"/>
    </font>
    <font>
      <sz val="10"/>
      <color theme="4"/>
      <name val="Arial"/>
      <family val="2"/>
    </font>
    <font>
      <sz val="10"/>
      <color rgb="FFFF0000"/>
      <name val="Arial"/>
      <family val="2"/>
    </font>
    <font>
      <b/>
      <sz val="24"/>
      <color theme="4"/>
      <name val="Arial Narrow"/>
      <family val="2"/>
    </font>
    <font>
      <u/>
      <sz val="10"/>
      <name val="Arial"/>
      <family val="2"/>
    </font>
    <font>
      <b/>
      <sz val="12"/>
      <name val="Arial Narrow"/>
      <family val="2"/>
    </font>
    <font>
      <sz val="10"/>
      <name val="Sabon"/>
    </font>
    <font>
      <b/>
      <sz val="22"/>
      <color theme="4"/>
      <name val="Arial Narrow"/>
      <family val="2"/>
    </font>
  </fonts>
  <fills count="13">
    <fill>
      <patternFill patternType="none"/>
    </fill>
    <fill>
      <patternFill patternType="gray125"/>
    </fill>
    <fill>
      <patternFill patternType="solid">
        <fgColor theme="0"/>
        <bgColor indexed="64"/>
      </patternFill>
    </fill>
    <fill>
      <patternFill patternType="solid">
        <fgColor rgb="FF691612"/>
        <bgColor rgb="FF00000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rgb="FF691612"/>
        <bgColor indexed="64"/>
      </patternFill>
    </fill>
    <fill>
      <patternFill patternType="solid">
        <fgColor rgb="FFFFFF66"/>
        <bgColor indexed="64"/>
      </patternFill>
    </fill>
    <fill>
      <patternFill patternType="solid">
        <fgColor rgb="FFFFFF66"/>
        <bgColor rgb="FF000000"/>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280">
    <xf numFmtId="0" fontId="0" fillId="0" borderId="0" xfId="0"/>
    <xf numFmtId="0" fontId="2" fillId="0" borderId="0" xfId="0" applyFont="1" applyAlignment="1">
      <alignment horizontal="left" vertical="center" wrapText="1"/>
    </xf>
    <xf numFmtId="0" fontId="3" fillId="0" borderId="0" xfId="0" applyFont="1"/>
    <xf numFmtId="0" fontId="4" fillId="2" borderId="0" xfId="0" applyFont="1" applyFill="1" applyAlignment="1">
      <alignment horizontal="left" vertical="center" wrapText="1"/>
    </xf>
    <xf numFmtId="0" fontId="5" fillId="0" borderId="0" xfId="0" applyFont="1" applyAlignment="1">
      <alignment vertical="center" wrapText="1" readingOrder="1"/>
    </xf>
    <xf numFmtId="0" fontId="6" fillId="0" borderId="0" xfId="0" applyFont="1" applyAlignment="1">
      <alignment horizontal="left" vertical="center" wrapText="1"/>
    </xf>
    <xf numFmtId="0" fontId="7" fillId="3" borderId="1" xfId="0" applyFont="1" applyFill="1" applyBorder="1" applyAlignment="1">
      <alignment vertical="center" readingOrder="1"/>
    </xf>
    <xf numFmtId="0" fontId="9" fillId="4" borderId="3" xfId="0" applyFont="1" applyFill="1" applyBorder="1" applyAlignment="1">
      <alignment vertical="center"/>
    </xf>
    <xf numFmtId="0" fontId="10" fillId="0" borderId="4" xfId="0" applyFont="1" applyBorder="1"/>
    <xf numFmtId="0" fontId="4" fillId="0" borderId="0" xfId="0" applyFont="1"/>
    <xf numFmtId="0" fontId="10" fillId="0" borderId="0" xfId="0" applyFont="1"/>
    <xf numFmtId="0" fontId="7" fillId="3" borderId="5" xfId="0" applyFont="1" applyFill="1" applyBorder="1" applyAlignment="1">
      <alignment vertical="center" wrapText="1" readingOrder="1"/>
    </xf>
    <xf numFmtId="0" fontId="11" fillId="0" borderId="0" xfId="0" applyFont="1" applyAlignment="1">
      <alignment vertical="top" wrapText="1" readingOrder="1"/>
    </xf>
    <xf numFmtId="0" fontId="14" fillId="0" borderId="0" xfId="0" applyFont="1"/>
    <xf numFmtId="0" fontId="7" fillId="3" borderId="5" xfId="0" applyFont="1" applyFill="1" applyBorder="1" applyAlignment="1">
      <alignment vertical="center"/>
    </xf>
    <xf numFmtId="0" fontId="15" fillId="0" borderId="0" xfId="0" applyFont="1" applyAlignment="1">
      <alignment horizontal="left" vertical="top" wrapText="1" readingOrder="1"/>
    </xf>
    <xf numFmtId="0" fontId="15" fillId="0" borderId="0" xfId="0" applyFont="1" applyAlignment="1">
      <alignment vertical="top" wrapText="1" readingOrder="1"/>
    </xf>
    <xf numFmtId="0" fontId="18" fillId="2" borderId="0" xfId="0" applyFont="1" applyFill="1" applyAlignment="1">
      <alignment horizontal="left" vertical="center" wrapText="1"/>
    </xf>
    <xf numFmtId="0" fontId="19" fillId="0" borderId="0" xfId="0" applyFont="1"/>
    <xf numFmtId="0" fontId="7" fillId="3" borderId="5" xfId="0" applyFont="1" applyFill="1" applyBorder="1" applyAlignment="1">
      <alignment vertical="center" wrapText="1"/>
    </xf>
    <xf numFmtId="0" fontId="20" fillId="4" borderId="0" xfId="0" applyFont="1" applyFill="1" applyAlignment="1">
      <alignment horizontal="left" vertical="top"/>
    </xf>
    <xf numFmtId="0" fontId="20" fillId="5" borderId="0" xfId="0" applyFont="1" applyFill="1" applyAlignment="1">
      <alignment horizontal="left" vertical="top"/>
    </xf>
    <xf numFmtId="0" fontId="20" fillId="2" borderId="0" xfId="0" applyFont="1" applyFill="1"/>
    <xf numFmtId="0" fontId="20" fillId="0" borderId="0" xfId="0" applyFont="1"/>
    <xf numFmtId="0" fontId="7" fillId="3" borderId="9" xfId="0" applyFont="1" applyFill="1" applyBorder="1" applyAlignment="1">
      <alignment vertical="center"/>
    </xf>
    <xf numFmtId="0" fontId="22" fillId="2" borderId="0" xfId="0" applyFont="1" applyFill="1" applyAlignment="1">
      <alignment horizontal="left" vertical="top" wrapText="1"/>
    </xf>
    <xf numFmtId="0" fontId="10" fillId="0" borderId="0" xfId="0" applyFont="1" applyAlignment="1">
      <alignment vertical="center"/>
    </xf>
    <xf numFmtId="0" fontId="14" fillId="0" borderId="0" xfId="0" applyFont="1" applyAlignment="1">
      <alignment horizontal="right" vertical="center"/>
    </xf>
    <xf numFmtId="165" fontId="4" fillId="0" borderId="13" xfId="1" applyNumberFormat="1" applyFont="1" applyFill="1" applyBorder="1" applyAlignment="1" applyProtection="1">
      <alignment horizontal="right"/>
      <protection locked="0"/>
    </xf>
    <xf numFmtId="165" fontId="4" fillId="0" borderId="15" xfId="1" applyNumberFormat="1" applyFont="1" applyFill="1" applyBorder="1" applyAlignment="1" applyProtection="1">
      <alignment horizontal="right"/>
      <protection locked="0"/>
    </xf>
    <xf numFmtId="165" fontId="4" fillId="0" borderId="14" xfId="1" applyNumberFormat="1" applyFont="1" applyFill="1" applyBorder="1" applyAlignment="1" applyProtection="1">
      <alignment horizontal="right"/>
      <protection locked="0"/>
    </xf>
    <xf numFmtId="0" fontId="23" fillId="6" borderId="9" xfId="0" applyFont="1" applyFill="1" applyBorder="1" applyAlignment="1">
      <alignment horizontal="left" vertical="center"/>
    </xf>
    <xf numFmtId="0" fontId="24" fillId="0" borderId="0" xfId="0" applyFont="1"/>
    <xf numFmtId="0" fontId="4" fillId="0" borderId="0" xfId="0" applyFont="1" applyAlignment="1">
      <alignment horizontal="left" vertical="center" wrapText="1"/>
    </xf>
    <xf numFmtId="0" fontId="14" fillId="0" borderId="0" xfId="0" applyFont="1" applyAlignment="1">
      <alignment vertical="center"/>
    </xf>
    <xf numFmtId="165" fontId="4" fillId="0" borderId="17" xfId="1" applyNumberFormat="1" applyFont="1" applyFill="1" applyBorder="1" applyAlignment="1">
      <alignment horizontal="right"/>
    </xf>
    <xf numFmtId="165" fontId="4" fillId="0" borderId="14" xfId="1" applyNumberFormat="1" applyFont="1" applyFill="1" applyBorder="1" applyAlignment="1">
      <alignment horizontal="right"/>
    </xf>
    <xf numFmtId="165" fontId="4" fillId="0" borderId="0" xfId="1" applyNumberFormat="1" applyFont="1" applyFill="1" applyBorder="1" applyAlignment="1" applyProtection="1">
      <alignment horizontal="right"/>
    </xf>
    <xf numFmtId="0" fontId="4" fillId="0" borderId="0" xfId="0" applyFont="1" applyAlignment="1">
      <alignment vertical="center"/>
    </xf>
    <xf numFmtId="0" fontId="10" fillId="6" borderId="5" xfId="0" applyFont="1" applyFill="1" applyBorder="1" applyAlignment="1">
      <alignment horizontal="left"/>
    </xf>
    <xf numFmtId="165" fontId="10" fillId="0" borderId="6" xfId="1" applyNumberFormat="1" applyFont="1" applyFill="1" applyBorder="1" applyAlignment="1" applyProtection="1">
      <alignment horizontal="right"/>
      <protection locked="0"/>
    </xf>
    <xf numFmtId="0" fontId="10" fillId="0" borderId="6" xfId="1" applyNumberFormat="1" applyFont="1" applyFill="1" applyBorder="1" applyAlignment="1" applyProtection="1">
      <alignment horizontal="right"/>
      <protection locked="0"/>
    </xf>
    <xf numFmtId="0" fontId="24" fillId="0" borderId="0" xfId="0" applyFont="1" applyAlignment="1">
      <alignment vertical="center"/>
    </xf>
    <xf numFmtId="0" fontId="30" fillId="3" borderId="21" xfId="0" applyFont="1" applyFill="1" applyBorder="1" applyAlignment="1">
      <alignment vertical="center"/>
    </xf>
    <xf numFmtId="0" fontId="10" fillId="6" borderId="6" xfId="2" applyFont="1" applyFill="1" applyBorder="1" applyAlignment="1">
      <alignment horizontal="left"/>
    </xf>
    <xf numFmtId="0" fontId="35" fillId="0" borderId="14" xfId="0" applyFont="1" applyBorder="1" applyProtection="1">
      <protection locked="0"/>
    </xf>
    <xf numFmtId="0" fontId="18" fillId="0" borderId="0" xfId="0" applyFont="1" applyAlignment="1">
      <alignment horizontal="right"/>
    </xf>
    <xf numFmtId="0" fontId="34" fillId="3" borderId="40"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10" fillId="6" borderId="28" xfId="0" applyFont="1" applyFill="1" applyBorder="1" applyAlignment="1">
      <alignment horizontal="left"/>
    </xf>
    <xf numFmtId="0" fontId="34" fillId="7" borderId="5" xfId="2" applyFont="1" applyFill="1" applyBorder="1" applyAlignment="1">
      <alignment vertical="top"/>
    </xf>
    <xf numFmtId="0" fontId="19" fillId="0" borderId="5" xfId="2" applyFont="1" applyBorder="1" applyAlignment="1" applyProtection="1">
      <alignment horizontal="left" vertical="top"/>
      <protection locked="0"/>
    </xf>
    <xf numFmtId="0" fontId="10" fillId="0" borderId="14" xfId="0" applyFont="1" applyBorder="1"/>
    <xf numFmtId="0" fontId="19" fillId="0" borderId="9" xfId="2" applyFont="1" applyBorder="1" applyAlignment="1" applyProtection="1">
      <alignment horizontal="left" vertical="top"/>
      <protection locked="0"/>
    </xf>
    <xf numFmtId="0" fontId="14" fillId="0" borderId="0" xfId="0" applyFont="1" applyAlignment="1">
      <alignment horizontal="center" vertical="center"/>
    </xf>
    <xf numFmtId="0" fontId="14" fillId="8" borderId="47" xfId="0" applyFont="1" applyFill="1" applyBorder="1" applyAlignment="1">
      <alignment horizontal="center" vertical="center"/>
    </xf>
    <xf numFmtId="0" fontId="25" fillId="0" borderId="0" xfId="0" applyFont="1" applyAlignment="1">
      <alignment vertical="center"/>
    </xf>
    <xf numFmtId="0" fontId="4" fillId="0" borderId="0" xfId="0" applyFont="1" applyAlignment="1">
      <alignment horizontal="left" vertical="center"/>
    </xf>
    <xf numFmtId="0" fontId="14" fillId="9" borderId="47" xfId="0" applyFont="1" applyFill="1" applyBorder="1" applyAlignment="1">
      <alignment horizontal="center" vertical="center"/>
    </xf>
    <xf numFmtId="0" fontId="4" fillId="4" borderId="0" xfId="0" applyFont="1" applyFill="1"/>
    <xf numFmtId="0" fontId="20" fillId="4" borderId="0" xfId="0" applyFont="1" applyFill="1"/>
    <xf numFmtId="0" fontId="20" fillId="5" borderId="0" xfId="0" applyFont="1" applyFill="1"/>
    <xf numFmtId="3" fontId="20" fillId="0" borderId="0" xfId="0" applyNumberFormat="1" applyFont="1"/>
    <xf numFmtId="0" fontId="42" fillId="8" borderId="48" xfId="0" applyFont="1" applyFill="1" applyBorder="1" applyAlignment="1">
      <alignment horizontal="left" vertical="center" wrapText="1"/>
    </xf>
    <xf numFmtId="0" fontId="42" fillId="8" borderId="24" xfId="0" applyFont="1" applyFill="1" applyBorder="1" applyAlignment="1">
      <alignment horizontal="left" vertical="center" wrapText="1"/>
    </xf>
    <xf numFmtId="0" fontId="14" fillId="8" borderId="24" xfId="0" applyFont="1" applyFill="1" applyBorder="1" applyAlignment="1">
      <alignment horizontal="right"/>
    </xf>
    <xf numFmtId="0" fontId="14" fillId="8" borderId="13" xfId="0" applyFont="1" applyFill="1" applyBorder="1" applyAlignment="1">
      <alignment horizontal="right"/>
    </xf>
    <xf numFmtId="0" fontId="14" fillId="8" borderId="49" xfId="0" applyFont="1" applyFill="1" applyBorder="1"/>
    <xf numFmtId="0" fontId="14" fillId="8" borderId="0" xfId="0" applyFont="1" applyFill="1"/>
    <xf numFmtId="3" fontId="10" fillId="8" borderId="0" xfId="0" applyNumberFormat="1" applyFont="1" applyFill="1"/>
    <xf numFmtId="3" fontId="10" fillId="8" borderId="7" xfId="0" applyNumberFormat="1" applyFont="1" applyFill="1" applyBorder="1"/>
    <xf numFmtId="165" fontId="10" fillId="10" borderId="7" xfId="1" applyNumberFormat="1" applyFont="1" applyFill="1" applyBorder="1" applyProtection="1"/>
    <xf numFmtId="0" fontId="19" fillId="8" borderId="49" xfId="0" applyFont="1" applyFill="1" applyBorder="1" applyAlignment="1">
      <alignment horizontal="left" vertical="center"/>
    </xf>
    <xf numFmtId="0" fontId="19" fillId="8" borderId="0" xfId="0" applyFont="1" applyFill="1" applyAlignment="1">
      <alignment horizontal="left" vertical="center"/>
    </xf>
    <xf numFmtId="3" fontId="4" fillId="8" borderId="0" xfId="0" applyNumberFormat="1" applyFont="1" applyFill="1"/>
    <xf numFmtId="0" fontId="4" fillId="8" borderId="0" xfId="0" applyFont="1" applyFill="1"/>
    <xf numFmtId="0" fontId="4" fillId="8" borderId="7" xfId="0" applyFont="1" applyFill="1" applyBorder="1"/>
    <xf numFmtId="165" fontId="10" fillId="8" borderId="0" xfId="1" applyNumberFormat="1" applyFont="1" applyFill="1" applyBorder="1" applyProtection="1"/>
    <xf numFmtId="165" fontId="10" fillId="10" borderId="51" xfId="1" applyNumberFormat="1" applyFont="1" applyFill="1" applyBorder="1" applyProtection="1"/>
    <xf numFmtId="0" fontId="4" fillId="8" borderId="51" xfId="0" applyFont="1" applyFill="1" applyBorder="1"/>
    <xf numFmtId="0" fontId="4" fillId="8" borderId="12" xfId="0" applyFont="1" applyFill="1" applyBorder="1"/>
    <xf numFmtId="0" fontId="0" fillId="0" borderId="0" xfId="0" applyAlignment="1">
      <alignment vertical="center"/>
    </xf>
    <xf numFmtId="0" fontId="14" fillId="4" borderId="0" xfId="0" applyFont="1" applyFill="1" applyAlignment="1">
      <alignment horizontal="center" vertical="center"/>
    </xf>
    <xf numFmtId="0" fontId="43" fillId="0" borderId="0" xfId="0" applyFont="1"/>
    <xf numFmtId="0" fontId="4" fillId="0" borderId="0" xfId="0" applyFont="1" applyAlignment="1">
      <alignment horizontal="left" vertical="top" wrapText="1"/>
    </xf>
    <xf numFmtId="0" fontId="4" fillId="0" borderId="0" xfId="0" applyFont="1" applyAlignment="1">
      <alignment horizontal="left" vertical="top"/>
    </xf>
    <xf numFmtId="0" fontId="11" fillId="8" borderId="47" xfId="0" applyFont="1" applyFill="1" applyBorder="1" applyAlignment="1">
      <alignment horizontal="center" vertical="center" wrapText="1"/>
    </xf>
    <xf numFmtId="0" fontId="30" fillId="3" borderId="22" xfId="0" applyFont="1" applyFill="1" applyBorder="1" applyAlignment="1">
      <alignment vertical="center"/>
    </xf>
    <xf numFmtId="165" fontId="4" fillId="0" borderId="0" xfId="1" applyNumberFormat="1" applyFont="1" applyFill="1" applyBorder="1" applyAlignment="1">
      <alignment horizontal="right"/>
    </xf>
    <xf numFmtId="0" fontId="26" fillId="0" borderId="0" xfId="0" applyFont="1" applyAlignment="1">
      <alignment horizontal="right"/>
    </xf>
    <xf numFmtId="0" fontId="18" fillId="11" borderId="0" xfId="0" applyFont="1" applyFill="1" applyAlignment="1">
      <alignment horizontal="right"/>
    </xf>
    <xf numFmtId="0" fontId="4" fillId="0" borderId="0" xfId="0" applyFont="1" applyAlignment="1">
      <alignment horizontal="left"/>
    </xf>
    <xf numFmtId="0" fontId="7" fillId="0" borderId="0" xfId="0" applyFont="1" applyAlignment="1">
      <alignment vertical="center"/>
    </xf>
    <xf numFmtId="0" fontId="19" fillId="6" borderId="1" xfId="0" applyFont="1" applyFill="1" applyBorder="1" applyAlignment="1">
      <alignment vertical="center" wrapText="1"/>
    </xf>
    <xf numFmtId="0" fontId="7" fillId="3" borderId="2" xfId="0" applyFont="1" applyFill="1" applyBorder="1" applyAlignment="1">
      <alignment horizontal="center" vertical="center" wrapText="1"/>
    </xf>
    <xf numFmtId="0" fontId="7" fillId="3" borderId="17" xfId="0" applyFont="1" applyFill="1" applyBorder="1" applyAlignment="1">
      <alignment horizontal="center" vertical="center" wrapText="1"/>
    </xf>
    <xf numFmtId="3" fontId="28" fillId="0" borderId="0" xfId="0" applyNumberFormat="1" applyFont="1"/>
    <xf numFmtId="0" fontId="28" fillId="0" borderId="0" xfId="0" applyFont="1"/>
    <xf numFmtId="3" fontId="28" fillId="0" borderId="0" xfId="0" applyNumberFormat="1" applyFont="1" applyAlignment="1">
      <alignment horizontal="left"/>
    </xf>
    <xf numFmtId="0" fontId="28" fillId="0" borderId="0" xfId="0" applyFont="1" applyAlignment="1">
      <alignment horizontal="left"/>
    </xf>
    <xf numFmtId="0" fontId="28" fillId="0" borderId="0" xfId="0" applyFont="1" applyAlignment="1">
      <alignment horizontal="left" vertical="top" wrapText="1"/>
    </xf>
    <xf numFmtId="0" fontId="10" fillId="6" borderId="5" xfId="0" applyFont="1" applyFill="1" applyBorder="1" applyAlignment="1">
      <alignment horizontal="left" vertical="center"/>
    </xf>
    <xf numFmtId="0" fontId="28" fillId="0" borderId="0" xfId="0" applyFont="1" applyAlignment="1">
      <alignment horizontal="left" vertical="top"/>
    </xf>
    <xf numFmtId="0" fontId="31" fillId="0" borderId="0" xfId="0" applyFont="1"/>
    <xf numFmtId="3" fontId="31" fillId="0" borderId="0" xfId="0" applyNumberFormat="1" applyFont="1"/>
    <xf numFmtId="3" fontId="32" fillId="0" borderId="0" xfId="0" applyNumberFormat="1" applyFont="1"/>
    <xf numFmtId="0" fontId="33" fillId="0" borderId="0" xfId="0" applyFont="1"/>
    <xf numFmtId="0" fontId="34" fillId="7" borderId="1" xfId="2" applyFont="1" applyFill="1" applyBorder="1" applyAlignment="1">
      <alignment horizontal="left" vertical="top"/>
    </xf>
    <xf numFmtId="0" fontId="34" fillId="7" borderId="5" xfId="2" applyFont="1" applyFill="1" applyBorder="1" applyAlignment="1">
      <alignment horizontal="left" vertical="top"/>
    </xf>
    <xf numFmtId="0" fontId="10" fillId="0" borderId="9" xfId="2" applyFont="1" applyBorder="1" applyAlignment="1" applyProtection="1">
      <alignment horizontal="left" vertical="top"/>
      <protection locked="0"/>
    </xf>
    <xf numFmtId="0" fontId="10" fillId="0" borderId="5" xfId="2" applyFont="1" applyBorder="1" applyAlignment="1" applyProtection="1">
      <alignment horizontal="left" vertical="top"/>
      <protection locked="0"/>
    </xf>
    <xf numFmtId="0" fontId="35" fillId="0" borderId="14" xfId="0" applyFont="1" applyBorder="1" applyAlignment="1" applyProtection="1">
      <alignment horizontal="left"/>
      <protection locked="0"/>
    </xf>
    <xf numFmtId="3" fontId="10" fillId="6" borderId="14" xfId="0" applyNumberFormat="1" applyFont="1" applyFill="1" applyBorder="1" applyAlignment="1">
      <alignment horizontal="right"/>
    </xf>
    <xf numFmtId="3" fontId="23" fillId="6" borderId="16" xfId="0" applyNumberFormat="1" applyFont="1" applyFill="1" applyBorder="1" applyAlignment="1">
      <alignment horizontal="right" vertical="center"/>
    </xf>
    <xf numFmtId="3" fontId="23" fillId="6" borderId="10" xfId="0" applyNumberFormat="1" applyFont="1" applyFill="1" applyBorder="1" applyAlignment="1">
      <alignment horizontal="right" vertical="center"/>
    </xf>
    <xf numFmtId="3" fontId="30" fillId="3" borderId="22" xfId="0" applyNumberFormat="1" applyFont="1" applyFill="1" applyBorder="1" applyAlignment="1">
      <alignment vertical="center"/>
    </xf>
    <xf numFmtId="3" fontId="19" fillId="6" borderId="14" xfId="0" applyNumberFormat="1" applyFont="1" applyFill="1" applyBorder="1" applyAlignment="1">
      <alignment horizontal="right" vertical="center"/>
    </xf>
    <xf numFmtId="165" fontId="7" fillId="3" borderId="1" xfId="1" applyNumberFormat="1" applyFont="1" applyFill="1" applyBorder="1" applyAlignment="1">
      <alignment vertical="center"/>
    </xf>
    <xf numFmtId="165" fontId="10" fillId="0" borderId="0" xfId="1" applyNumberFormat="1" applyFont="1"/>
    <xf numFmtId="165" fontId="7" fillId="3" borderId="5" xfId="1" applyNumberFormat="1" applyFont="1" applyFill="1" applyBorder="1" applyAlignment="1">
      <alignment vertical="center"/>
    </xf>
    <xf numFmtId="165" fontId="4" fillId="0" borderId="0" xfId="1" applyNumberFormat="1" applyFont="1"/>
    <xf numFmtId="165" fontId="23" fillId="6" borderId="9" xfId="1" applyNumberFormat="1" applyFont="1" applyFill="1" applyBorder="1" applyAlignment="1">
      <alignment horizontal="left" vertical="center"/>
    </xf>
    <xf numFmtId="165" fontId="24" fillId="0" borderId="0" xfId="1" applyNumberFormat="1" applyFont="1"/>
    <xf numFmtId="165" fontId="25" fillId="0" borderId="0" xfId="1" applyNumberFormat="1" applyFont="1"/>
    <xf numFmtId="165" fontId="14" fillId="0" borderId="0" xfId="1" applyNumberFormat="1" applyFont="1"/>
    <xf numFmtId="165" fontId="22" fillId="2" borderId="0" xfId="1" applyNumberFormat="1" applyFont="1" applyFill="1" applyAlignment="1">
      <alignment horizontal="left" vertical="top" wrapText="1"/>
    </xf>
    <xf numFmtId="165" fontId="6" fillId="0" borderId="0" xfId="1" applyNumberFormat="1" applyFont="1" applyAlignment="1">
      <alignment horizontal="left" vertical="center" wrapText="1"/>
    </xf>
    <xf numFmtId="165" fontId="4" fillId="0" borderId="0" xfId="1" applyNumberFormat="1" applyFont="1" applyAlignment="1">
      <alignment horizontal="left" vertical="center" wrapText="1"/>
    </xf>
    <xf numFmtId="165" fontId="4" fillId="0" borderId="2" xfId="1" applyNumberFormat="1" applyFont="1" applyBorder="1" applyAlignment="1" applyProtection="1">
      <alignment horizontal="right"/>
      <protection locked="0"/>
    </xf>
    <xf numFmtId="165" fontId="4" fillId="0" borderId="6" xfId="1" applyNumberFormat="1" applyFont="1" applyBorder="1" applyAlignment="1" applyProtection="1">
      <alignment horizontal="right"/>
      <protection locked="0"/>
    </xf>
    <xf numFmtId="165" fontId="23" fillId="0" borderId="0" xfId="1" applyNumberFormat="1" applyFont="1" applyAlignment="1">
      <alignment horizontal="right" vertical="center"/>
    </xf>
    <xf numFmtId="165" fontId="7" fillId="0" borderId="0" xfId="1" applyNumberFormat="1" applyFont="1" applyAlignment="1">
      <alignment vertical="center"/>
    </xf>
    <xf numFmtId="165" fontId="19" fillId="6" borderId="1" xfId="1" applyNumberFormat="1" applyFont="1" applyFill="1" applyBorder="1" applyAlignment="1">
      <alignment vertical="center" wrapText="1"/>
    </xf>
    <xf numFmtId="165" fontId="7" fillId="3" borderId="2" xfId="1" applyNumberFormat="1" applyFont="1" applyFill="1" applyBorder="1" applyAlignment="1">
      <alignment horizontal="center" vertical="center" wrapText="1"/>
    </xf>
    <xf numFmtId="165" fontId="7" fillId="3" borderId="17" xfId="1" applyNumberFormat="1" applyFont="1" applyFill="1" applyBorder="1" applyAlignment="1">
      <alignment horizontal="center" vertical="center" wrapText="1"/>
    </xf>
    <xf numFmtId="165" fontId="10" fillId="6" borderId="5" xfId="1" applyNumberFormat="1" applyFont="1" applyFill="1" applyBorder="1" applyAlignment="1">
      <alignment horizontal="left"/>
    </xf>
    <xf numFmtId="1" fontId="10" fillId="0" borderId="6" xfId="1" applyNumberFormat="1" applyFont="1" applyFill="1" applyBorder="1" applyAlignment="1" applyProtection="1">
      <alignment horizontal="right"/>
      <protection locked="0"/>
    </xf>
    <xf numFmtId="1" fontId="10" fillId="0" borderId="44" xfId="1" applyNumberFormat="1" applyFont="1" applyFill="1" applyBorder="1" applyAlignment="1" applyProtection="1">
      <alignment horizontal="right"/>
      <protection locked="0"/>
    </xf>
    <xf numFmtId="1" fontId="10" fillId="6" borderId="14" xfId="0" applyNumberFormat="1" applyFont="1" applyFill="1" applyBorder="1" applyAlignment="1">
      <alignment horizontal="right"/>
    </xf>
    <xf numFmtId="0" fontId="10" fillId="0" borderId="14" xfId="0" applyFont="1" applyBorder="1" applyAlignment="1" applyProtection="1">
      <alignment horizontal="left"/>
      <protection locked="0"/>
    </xf>
    <xf numFmtId="0" fontId="23" fillId="6" borderId="19" xfId="0" applyFont="1" applyFill="1" applyBorder="1" applyAlignment="1">
      <alignment horizontal="left" vertical="center"/>
    </xf>
    <xf numFmtId="0" fontId="10" fillId="12" borderId="46" xfId="0" applyFont="1" applyFill="1" applyBorder="1" applyAlignment="1">
      <alignment horizontal="right"/>
    </xf>
    <xf numFmtId="0" fontId="10" fillId="6" borderId="46" xfId="0" applyFont="1" applyFill="1" applyBorder="1" applyAlignment="1">
      <alignment horizontal="right"/>
    </xf>
    <xf numFmtId="0" fontId="10" fillId="12" borderId="46" xfId="0" applyFont="1" applyFill="1" applyBorder="1" applyAlignment="1">
      <alignment horizontal="right" vertical="center"/>
    </xf>
    <xf numFmtId="0" fontId="4" fillId="0" borderId="0" xfId="0" applyFont="1" applyAlignment="1">
      <alignment horizontal="left"/>
    </xf>
    <xf numFmtId="165" fontId="27" fillId="0" borderId="20" xfId="1" applyNumberFormat="1" applyFont="1" applyFill="1" applyBorder="1" applyAlignment="1" applyProtection="1">
      <alignment horizontal="center" vertical="center"/>
    </xf>
    <xf numFmtId="165" fontId="27" fillId="0" borderId="3" xfId="1" applyNumberFormat="1" applyFont="1" applyFill="1" applyBorder="1" applyAlignment="1" applyProtection="1">
      <alignment horizontal="center" vertical="center"/>
    </xf>
    <xf numFmtId="165" fontId="27" fillId="0" borderId="4" xfId="1" applyNumberFormat="1" applyFont="1" applyFill="1" applyBorder="1" applyAlignment="1" applyProtection="1">
      <alignment horizontal="center" vertical="center"/>
    </xf>
    <xf numFmtId="0" fontId="4" fillId="0" borderId="0" xfId="0" applyFont="1" applyAlignment="1">
      <alignment horizontal="left" vertical="center" wrapText="1"/>
    </xf>
    <xf numFmtId="0" fontId="19" fillId="8" borderId="49" xfId="0" applyFont="1" applyFill="1" applyBorder="1" applyAlignment="1">
      <alignment horizontal="left" vertical="center"/>
    </xf>
    <xf numFmtId="0" fontId="19" fillId="8" borderId="0" xfId="0" applyFont="1" applyFill="1" applyAlignment="1">
      <alignment horizontal="left" vertical="center"/>
    </xf>
    <xf numFmtId="0" fontId="19" fillId="8" borderId="50" xfId="0" applyFont="1" applyFill="1" applyBorder="1" applyAlignment="1">
      <alignment horizontal="left" vertical="center"/>
    </xf>
    <xf numFmtId="0" fontId="19" fillId="8" borderId="51" xfId="0" applyFont="1" applyFill="1" applyBorder="1" applyAlignment="1">
      <alignment horizontal="left" vertical="center"/>
    </xf>
    <xf numFmtId="0" fontId="34" fillId="7" borderId="45" xfId="2" applyFont="1" applyFill="1" applyBorder="1" applyAlignment="1">
      <alignment horizontal="left" vertical="top"/>
    </xf>
    <xf numFmtId="0" fontId="34" fillId="7" borderId="26" xfId="2" applyFont="1" applyFill="1" applyBorder="1" applyAlignment="1">
      <alignment horizontal="left" vertical="top"/>
    </xf>
    <xf numFmtId="0" fontId="34" fillId="7" borderId="46" xfId="2" applyFont="1" applyFill="1" applyBorder="1" applyAlignment="1">
      <alignment horizontal="left" vertical="top"/>
    </xf>
    <xf numFmtId="0" fontId="19" fillId="0" borderId="6" xfId="2" applyFont="1" applyBorder="1" applyAlignment="1" applyProtection="1">
      <alignment horizontal="left" vertical="top"/>
      <protection locked="0"/>
    </xf>
    <xf numFmtId="0" fontId="19" fillId="0" borderId="14" xfId="2" applyFont="1" applyBorder="1" applyAlignment="1" applyProtection="1">
      <alignment horizontal="left" vertical="top"/>
      <protection locked="0"/>
    </xf>
    <xf numFmtId="0" fontId="19" fillId="0" borderId="28" xfId="2" applyFont="1" applyBorder="1" applyAlignment="1" applyProtection="1">
      <alignment horizontal="left" vertical="top"/>
      <protection locked="0"/>
    </xf>
    <xf numFmtId="0" fontId="19" fillId="0" borderId="31" xfId="2" applyFont="1" applyBorder="1" applyAlignment="1" applyProtection="1">
      <alignment horizontal="left" vertical="top"/>
      <protection locked="0"/>
    </xf>
    <xf numFmtId="0" fontId="19" fillId="0" borderId="33" xfId="2" applyFont="1" applyBorder="1" applyAlignment="1" applyProtection="1">
      <alignment horizontal="left" vertical="top"/>
      <protection locked="0"/>
    </xf>
    <xf numFmtId="0" fontId="36" fillId="0" borderId="25" xfId="2" applyFont="1" applyBorder="1" applyAlignment="1">
      <alignment horizontal="left"/>
    </xf>
    <xf numFmtId="0" fontId="36" fillId="0" borderId="27" xfId="2" applyFont="1" applyBorder="1" applyAlignment="1">
      <alignment horizontal="left"/>
    </xf>
    <xf numFmtId="0" fontId="34" fillId="7" borderId="6" xfId="2" applyFont="1" applyFill="1" applyBorder="1" applyAlignment="1">
      <alignment horizontal="left" vertical="top"/>
    </xf>
    <xf numFmtId="0" fontId="34" fillId="7" borderId="14" xfId="2" applyFont="1" applyFill="1" applyBorder="1" applyAlignment="1">
      <alignment horizontal="left" vertical="top"/>
    </xf>
    <xf numFmtId="0" fontId="19" fillId="0" borderId="10" xfId="2" applyFont="1" applyBorder="1" applyAlignment="1" applyProtection="1">
      <alignment horizontal="left" vertical="top"/>
      <protection locked="0"/>
    </xf>
    <xf numFmtId="0" fontId="19" fillId="0" borderId="16" xfId="2" applyFont="1" applyBorder="1" applyAlignment="1" applyProtection="1">
      <alignment horizontal="left" vertical="top"/>
      <protection locked="0"/>
    </xf>
    <xf numFmtId="0" fontId="19" fillId="6" borderId="39" xfId="0" applyFont="1" applyFill="1" applyBorder="1" applyAlignment="1">
      <alignment horizontal="left" vertical="center" wrapText="1"/>
    </xf>
    <xf numFmtId="0" fontId="19" fillId="6" borderId="33" xfId="0" applyFont="1" applyFill="1" applyBorder="1" applyAlignment="1">
      <alignment horizontal="left" vertical="center" wrapText="1"/>
    </xf>
    <xf numFmtId="0" fontId="7" fillId="3" borderId="41"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4" fillId="0" borderId="6" xfId="0" applyFont="1" applyBorder="1" applyAlignment="1" applyProtection="1">
      <alignment horizontal="left" vertical="center" wrapText="1"/>
      <protection locked="0"/>
    </xf>
    <xf numFmtId="0" fontId="16" fillId="2" borderId="8"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2" xfId="0" applyFont="1" applyFill="1" applyBorder="1" applyAlignment="1">
      <alignment horizontal="left" vertical="top" wrapText="1"/>
    </xf>
    <xf numFmtId="0" fontId="4" fillId="0" borderId="36"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15" fillId="0" borderId="0" xfId="0" applyFont="1" applyAlignment="1">
      <alignment horizontal="left" vertical="top" wrapText="1" readingOrder="1"/>
    </xf>
    <xf numFmtId="0" fontId="16" fillId="2" borderId="8"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40" fillId="4" borderId="0" xfId="0" applyFont="1" applyFill="1" applyAlignment="1">
      <alignment horizontal="left" vertical="center" wrapText="1"/>
    </xf>
    <xf numFmtId="0" fontId="2" fillId="0" borderId="0" xfId="0" applyFont="1" applyAlignment="1">
      <alignment horizontal="left" vertical="center" wrapText="1"/>
    </xf>
    <xf numFmtId="0" fontId="4" fillId="2" borderId="0" xfId="0" applyFont="1" applyFill="1" applyAlignment="1">
      <alignment horizontal="left" vertical="center" wrapText="1"/>
    </xf>
    <xf numFmtId="0" fontId="4" fillId="0" borderId="2" xfId="0" applyFont="1" applyBorder="1" applyAlignment="1" applyProtection="1">
      <alignment horizontal="left" vertical="center" wrapText="1"/>
      <protection locked="0"/>
    </xf>
    <xf numFmtId="0" fontId="12" fillId="2" borderId="8"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1" fillId="0" borderId="0" xfId="0" applyFont="1" applyAlignment="1">
      <alignment horizontal="left" vertical="center" wrapText="1" readingOrder="1"/>
    </xf>
    <xf numFmtId="0" fontId="19" fillId="0" borderId="9" xfId="2" applyFont="1" applyBorder="1" applyAlignment="1" applyProtection="1">
      <alignment horizontal="center" vertical="top"/>
      <protection locked="0"/>
    </xf>
    <xf numFmtId="0" fontId="19" fillId="0" borderId="10" xfId="2" applyFont="1" applyBorder="1" applyAlignment="1" applyProtection="1">
      <alignment horizontal="center" vertical="top"/>
      <protection locked="0"/>
    </xf>
    <xf numFmtId="0" fontId="10" fillId="0" borderId="36" xfId="0" applyFont="1" applyBorder="1" applyAlignment="1">
      <alignment horizontal="center"/>
    </xf>
    <xf numFmtId="0" fontId="10" fillId="0" borderId="37" xfId="0" applyFont="1" applyBorder="1" applyAlignment="1">
      <alignment horizontal="center"/>
    </xf>
    <xf numFmtId="0" fontId="10" fillId="0" borderId="38" xfId="0" applyFont="1" applyBorder="1" applyAlignment="1">
      <alignment horizontal="center"/>
    </xf>
    <xf numFmtId="0" fontId="34" fillId="7" borderId="27" xfId="2" applyFont="1" applyFill="1" applyBorder="1" applyAlignment="1">
      <alignment horizontal="left" vertical="top"/>
    </xf>
    <xf numFmtId="0" fontId="19" fillId="0" borderId="5" xfId="2" applyFont="1" applyBorder="1" applyAlignment="1" applyProtection="1">
      <alignment horizontal="center" vertical="top"/>
      <protection locked="0"/>
    </xf>
    <xf numFmtId="0" fontId="19" fillId="0" borderId="6" xfId="2" applyFont="1" applyBorder="1" applyAlignment="1" applyProtection="1">
      <alignment horizontal="center" vertical="top"/>
      <protection locked="0"/>
    </xf>
    <xf numFmtId="0" fontId="10" fillId="0" borderId="29" xfId="0" applyFont="1" applyBorder="1" applyAlignment="1">
      <alignment horizontal="center"/>
    </xf>
    <xf numFmtId="0" fontId="10" fillId="0" borderId="52" xfId="0" applyFont="1" applyBorder="1" applyAlignment="1">
      <alignment horizontal="center"/>
    </xf>
    <xf numFmtId="0" fontId="10" fillId="0" borderId="30" xfId="0"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0" fontId="10" fillId="0" borderId="32" xfId="0" applyFont="1" applyBorder="1" applyAlignment="1">
      <alignment horizontal="center"/>
    </xf>
    <xf numFmtId="0" fontId="10" fillId="0" borderId="34" xfId="0" applyFont="1" applyBorder="1" applyAlignment="1">
      <alignment horizontal="center"/>
    </xf>
    <xf numFmtId="0" fontId="10" fillId="0" borderId="53" xfId="0" applyFont="1" applyBorder="1" applyAlignment="1">
      <alignment horizontal="center"/>
    </xf>
    <xf numFmtId="0" fontId="10" fillId="0" borderId="35" xfId="0" applyFont="1" applyBorder="1" applyAlignment="1">
      <alignment horizontal="center"/>
    </xf>
    <xf numFmtId="0" fontId="36" fillId="0" borderId="6" xfId="2" applyFont="1" applyBorder="1" applyAlignment="1">
      <alignment horizontal="left"/>
    </xf>
    <xf numFmtId="0" fontId="36" fillId="0" borderId="14" xfId="2" applyFont="1" applyBorder="1" applyAlignment="1">
      <alignment horizontal="left"/>
    </xf>
    <xf numFmtId="165" fontId="23" fillId="6" borderId="18" xfId="1" applyNumberFormat="1" applyFont="1" applyFill="1" applyBorder="1" applyAlignment="1">
      <alignment horizontal="left" vertical="center"/>
    </xf>
    <xf numFmtId="165" fontId="23" fillId="6" borderId="19" xfId="1" applyNumberFormat="1" applyFont="1" applyFill="1" applyBorder="1" applyAlignment="1">
      <alignment horizontal="left" vertical="center"/>
    </xf>
    <xf numFmtId="0" fontId="8" fillId="0" borderId="6" xfId="0" applyFont="1" applyBorder="1" applyAlignment="1" applyProtection="1">
      <alignment horizontal="center" vertical="center" wrapText="1"/>
      <protection locked="0"/>
    </xf>
    <xf numFmtId="0" fontId="4" fillId="0" borderId="49" xfId="0" applyFont="1" applyBorder="1" applyAlignment="1">
      <alignment horizontal="left" vertical="top" wrapText="1"/>
    </xf>
    <xf numFmtId="0" fontId="4" fillId="0" borderId="0" xfId="0" applyFont="1" applyAlignment="1">
      <alignment horizontal="left" vertical="top" wrapText="1"/>
    </xf>
    <xf numFmtId="0" fontId="43" fillId="0" borderId="0" xfId="0" applyFont="1" applyAlignment="1">
      <alignment horizontal="left" vertical="top" wrapText="1"/>
    </xf>
    <xf numFmtId="0" fontId="10" fillId="0" borderId="25" xfId="0" applyFont="1" applyBorder="1" applyAlignment="1">
      <alignment horizontal="center"/>
    </xf>
    <xf numFmtId="0" fontId="10" fillId="0" borderId="26" xfId="0" applyFont="1" applyBorder="1" applyAlignment="1">
      <alignment horizontal="center"/>
    </xf>
    <xf numFmtId="0" fontId="10" fillId="0" borderId="27" xfId="0" applyFont="1" applyBorder="1" applyAlignment="1">
      <alignment horizontal="center"/>
    </xf>
    <xf numFmtId="165" fontId="14" fillId="0" borderId="0" xfId="1" applyNumberFormat="1" applyFont="1" applyAlignment="1">
      <alignment horizontal="center" vertical="center" wrapText="1"/>
    </xf>
    <xf numFmtId="0" fontId="14" fillId="0" borderId="0" xfId="0" applyFont="1" applyAlignment="1">
      <alignment horizontal="center" vertical="center" wrapText="1"/>
    </xf>
    <xf numFmtId="0" fontId="4" fillId="0" borderId="10" xfId="0" applyFont="1" applyBorder="1" applyAlignment="1" applyProtection="1">
      <alignment horizontal="left" vertical="center" wrapText="1"/>
      <protection locked="0"/>
    </xf>
    <xf numFmtId="0" fontId="12" fillId="2" borderId="0" xfId="0" applyFont="1" applyFill="1" applyAlignment="1">
      <alignment horizontal="left" vertical="center" wrapText="1"/>
    </xf>
    <xf numFmtId="0" fontId="44" fillId="4" borderId="0" xfId="0" applyFont="1" applyFill="1" applyAlignment="1">
      <alignment horizontal="left" vertical="center" wrapText="1"/>
    </xf>
    <xf numFmtId="0" fontId="8" fillId="0" borderId="2" xfId="0" applyFont="1" applyBorder="1" applyAlignment="1" applyProtection="1">
      <alignment horizontal="center" vertical="center" wrapText="1"/>
      <protection locked="0"/>
    </xf>
    <xf numFmtId="0" fontId="34" fillId="7" borderId="25" xfId="2" applyFont="1" applyFill="1" applyBorder="1" applyAlignment="1">
      <alignment horizontal="left" vertical="top"/>
    </xf>
    <xf numFmtId="0" fontId="10" fillId="0" borderId="36" xfId="2" applyFont="1" applyBorder="1" applyAlignment="1" applyProtection="1">
      <alignment horizontal="left" vertical="top"/>
      <protection locked="0"/>
    </xf>
    <xf numFmtId="0" fontId="10" fillId="0" borderId="37" xfId="2" applyFont="1" applyBorder="1" applyAlignment="1" applyProtection="1">
      <alignment horizontal="left" vertical="top"/>
      <protection locked="0"/>
    </xf>
    <xf numFmtId="0" fontId="10" fillId="0" borderId="38" xfId="2" applyFont="1" applyBorder="1" applyAlignment="1" applyProtection="1">
      <alignment horizontal="left" vertical="top"/>
      <protection locked="0"/>
    </xf>
    <xf numFmtId="0" fontId="34" fillId="7" borderId="23" xfId="2" applyFont="1" applyFill="1" applyBorder="1" applyAlignment="1">
      <alignment horizontal="left" vertical="top"/>
    </xf>
    <xf numFmtId="0" fontId="34" fillId="7" borderId="24" xfId="2" applyFont="1" applyFill="1" applyBorder="1" applyAlignment="1">
      <alignment horizontal="left" vertical="top"/>
    </xf>
    <xf numFmtId="0" fontId="34" fillId="7" borderId="13" xfId="2" applyFont="1" applyFill="1" applyBorder="1" applyAlignment="1">
      <alignment horizontal="left" vertical="top"/>
    </xf>
    <xf numFmtId="0" fontId="10" fillId="0" borderId="25" xfId="2" applyFont="1" applyBorder="1" applyAlignment="1" applyProtection="1">
      <alignment horizontal="left" vertical="top"/>
      <protection locked="0"/>
    </xf>
    <xf numFmtId="0" fontId="10" fillId="0" borderId="26" xfId="2" applyFont="1" applyBorder="1" applyAlignment="1" applyProtection="1">
      <alignment horizontal="left" vertical="top"/>
      <protection locked="0"/>
    </xf>
    <xf numFmtId="0" fontId="10" fillId="0" borderId="27" xfId="2" applyFont="1" applyBorder="1" applyAlignment="1" applyProtection="1">
      <alignment horizontal="left" vertical="top"/>
      <protection locked="0"/>
    </xf>
    <xf numFmtId="0" fontId="10" fillId="0" borderId="28" xfId="2" applyFont="1" applyBorder="1" applyAlignment="1" applyProtection="1">
      <alignment horizontal="left" vertical="top"/>
      <protection locked="0"/>
    </xf>
    <xf numFmtId="0" fontId="10" fillId="0" borderId="31" xfId="2" applyFont="1" applyBorder="1" applyAlignment="1" applyProtection="1">
      <alignment horizontal="left" vertical="top"/>
      <protection locked="0"/>
    </xf>
    <xf numFmtId="0" fontId="10" fillId="0" borderId="33" xfId="2" applyFont="1" applyBorder="1" applyAlignment="1" applyProtection="1">
      <alignment horizontal="left" vertical="top"/>
      <protection locked="0"/>
    </xf>
    <xf numFmtId="0" fontId="10" fillId="0" borderId="29" xfId="2" applyFont="1" applyBorder="1" applyAlignment="1" applyProtection="1">
      <alignment horizontal="left" vertical="top"/>
      <protection locked="0"/>
    </xf>
    <xf numFmtId="0" fontId="10" fillId="0" borderId="30" xfId="2" applyFont="1" applyBorder="1" applyAlignment="1" applyProtection="1">
      <alignment horizontal="left" vertical="top"/>
      <protection locked="0"/>
    </xf>
    <xf numFmtId="0" fontId="10" fillId="0" borderId="8" xfId="2" applyFont="1" applyBorder="1" applyAlignment="1" applyProtection="1">
      <alignment horizontal="left" vertical="top"/>
      <protection locked="0"/>
    </xf>
    <xf numFmtId="0" fontId="10" fillId="0" borderId="32" xfId="2" applyFont="1" applyBorder="1" applyAlignment="1" applyProtection="1">
      <alignment horizontal="left" vertical="top"/>
      <protection locked="0"/>
    </xf>
    <xf numFmtId="0" fontId="10" fillId="0" borderId="34" xfId="2" applyFont="1" applyBorder="1" applyAlignment="1" applyProtection="1">
      <alignment horizontal="left" vertical="top"/>
      <protection locked="0"/>
    </xf>
    <xf numFmtId="0" fontId="10" fillId="0" borderId="35" xfId="2" applyFont="1" applyBorder="1" applyAlignment="1" applyProtection="1">
      <alignment horizontal="left" vertical="top"/>
      <protection locked="0"/>
    </xf>
    <xf numFmtId="0" fontId="28" fillId="0" borderId="0" xfId="0" applyFont="1" applyAlignment="1">
      <alignment horizontal="left" vertical="top" wrapText="1"/>
    </xf>
    <xf numFmtId="0" fontId="28" fillId="0" borderId="0" xfId="0" applyFont="1" applyAlignment="1">
      <alignment horizontal="left" wrapText="1"/>
    </xf>
    <xf numFmtId="165" fontId="27" fillId="12" borderId="20" xfId="1" applyNumberFormat="1" applyFont="1" applyFill="1" applyBorder="1" applyAlignment="1" applyProtection="1">
      <alignment horizontal="center" vertical="center"/>
    </xf>
    <xf numFmtId="165" fontId="27" fillId="12" borderId="3" xfId="1" applyNumberFormat="1" applyFont="1" applyFill="1" applyBorder="1" applyAlignment="1" applyProtection="1">
      <alignment horizontal="center" vertical="center"/>
    </xf>
    <xf numFmtId="165" fontId="27" fillId="12" borderId="4" xfId="1" applyNumberFormat="1" applyFont="1" applyFill="1" applyBorder="1" applyAlignment="1" applyProtection="1">
      <alignment horizontal="center" vertical="center"/>
    </xf>
    <xf numFmtId="167" fontId="10" fillId="0" borderId="6" xfId="1" applyNumberFormat="1" applyFont="1" applyFill="1" applyBorder="1" applyAlignment="1" applyProtection="1">
      <alignment horizontal="right"/>
      <protection locked="0"/>
    </xf>
    <xf numFmtId="0" fontId="4" fillId="0" borderId="0" xfId="0" applyFont="1" applyAlignment="1">
      <alignment horizontal="left" vertical="center"/>
    </xf>
    <xf numFmtId="0" fontId="7" fillId="3" borderId="1" xfId="0" applyFont="1" applyFill="1" applyBorder="1" applyAlignment="1">
      <alignment vertical="center"/>
    </xf>
    <xf numFmtId="14" fontId="4" fillId="0" borderId="2" xfId="1" applyNumberFormat="1" applyFont="1" applyBorder="1" applyAlignment="1" applyProtection="1">
      <alignment horizontal="right" vertical="center"/>
      <protection locked="0"/>
    </xf>
    <xf numFmtId="165" fontId="29" fillId="0" borderId="2" xfId="1" applyNumberFormat="1" applyFont="1" applyBorder="1" applyAlignment="1" applyProtection="1">
      <alignment horizontal="right" vertical="center"/>
      <protection locked="0"/>
    </xf>
    <xf numFmtId="165" fontId="10" fillId="0" borderId="2" xfId="1" applyNumberFormat="1" applyFont="1" applyBorder="1" applyAlignment="1" applyProtection="1">
      <alignment vertical="center"/>
      <protection locked="0"/>
    </xf>
    <xf numFmtId="166" fontId="4" fillId="0" borderId="17" xfId="1" applyNumberFormat="1" applyFont="1" applyBorder="1" applyAlignment="1" applyProtection="1">
      <alignment horizontal="right" vertical="center"/>
    </xf>
    <xf numFmtId="14" fontId="4" fillId="0" borderId="6" xfId="1" applyNumberFormat="1" applyFont="1" applyBorder="1" applyAlignment="1" applyProtection="1">
      <alignment horizontal="right" vertical="center"/>
      <protection locked="0"/>
    </xf>
    <xf numFmtId="165" fontId="29" fillId="0" borderId="6" xfId="1" applyNumberFormat="1" applyFont="1" applyBorder="1" applyAlignment="1" applyProtection="1">
      <alignment horizontal="right" vertical="center"/>
      <protection locked="0"/>
    </xf>
    <xf numFmtId="165" fontId="4" fillId="0" borderId="6" xfId="1" applyNumberFormat="1" applyFont="1" applyBorder="1" applyAlignment="1" applyProtection="1">
      <alignment horizontal="right" vertical="center"/>
      <protection locked="0"/>
    </xf>
    <xf numFmtId="166" fontId="4" fillId="0" borderId="14" xfId="1" applyNumberFormat="1" applyFont="1" applyBorder="1" applyAlignment="1" applyProtection="1">
      <alignment horizontal="right" vertical="center"/>
    </xf>
    <xf numFmtId="0" fontId="7" fillId="3" borderId="28" xfId="0" applyFont="1" applyFill="1" applyBorder="1" applyAlignment="1" applyProtection="1">
      <alignment vertical="center"/>
      <protection locked="0"/>
    </xf>
    <xf numFmtId="14" fontId="4" fillId="0" borderId="44" xfId="1" applyNumberFormat="1" applyFont="1" applyBorder="1" applyAlignment="1" applyProtection="1">
      <alignment horizontal="right" vertical="center"/>
      <protection locked="0"/>
    </xf>
    <xf numFmtId="165" fontId="29" fillId="0" borderId="44" xfId="1" applyNumberFormat="1" applyFont="1" applyBorder="1" applyAlignment="1" applyProtection="1">
      <alignment horizontal="right" vertical="center"/>
      <protection locked="0"/>
    </xf>
    <xf numFmtId="165" fontId="4" fillId="0" borderId="44" xfId="1" applyNumberFormat="1" applyFont="1" applyBorder="1" applyAlignment="1" applyProtection="1">
      <alignment horizontal="right" vertical="center"/>
      <protection locked="0"/>
    </xf>
    <xf numFmtId="166" fontId="4" fillId="0" borderId="54" xfId="1" applyNumberFormat="1" applyFont="1" applyBorder="1" applyAlignment="1" applyProtection="1">
      <alignment horizontal="right" vertical="center"/>
    </xf>
    <xf numFmtId="0" fontId="23" fillId="6" borderId="55" xfId="0" applyFont="1" applyFill="1" applyBorder="1" applyAlignment="1">
      <alignment horizontal="left" vertical="center"/>
    </xf>
    <xf numFmtId="0" fontId="23" fillId="6" borderId="56" xfId="0" applyFont="1" applyFill="1" applyBorder="1" applyAlignment="1">
      <alignment horizontal="left" vertical="center"/>
    </xf>
    <xf numFmtId="165" fontId="29" fillId="6" borderId="56" xfId="1" applyNumberFormat="1" applyFont="1" applyFill="1" applyBorder="1" applyAlignment="1" applyProtection="1">
      <alignment horizontal="right" vertical="center"/>
      <protection locked="0"/>
    </xf>
    <xf numFmtId="165" fontId="4" fillId="6" borderId="56" xfId="1" applyNumberFormat="1" applyFont="1" applyFill="1" applyBorder="1" applyAlignment="1" applyProtection="1">
      <alignment horizontal="right" vertical="center"/>
      <protection locked="0"/>
    </xf>
    <xf numFmtId="0" fontId="26" fillId="7" borderId="16" xfId="1" applyNumberFormat="1" applyFont="1" applyFill="1" applyBorder="1" applyAlignment="1" applyProtection="1">
      <alignment vertical="center"/>
    </xf>
    <xf numFmtId="0" fontId="7" fillId="3" borderId="33" xfId="0" applyFont="1" applyFill="1" applyBorder="1" applyAlignment="1">
      <alignment vertical="center"/>
    </xf>
    <xf numFmtId="14" fontId="4" fillId="0" borderId="42" xfId="1" applyNumberFormat="1" applyFont="1" applyBorder="1" applyAlignment="1" applyProtection="1">
      <alignment horizontal="right" vertical="center"/>
      <protection locked="0"/>
    </xf>
    <xf numFmtId="165" fontId="29" fillId="0" borderId="42" xfId="1" applyNumberFormat="1" applyFont="1" applyBorder="1" applyAlignment="1" applyProtection="1">
      <alignment horizontal="right" vertical="center"/>
      <protection locked="0"/>
    </xf>
    <xf numFmtId="165" fontId="4" fillId="0" borderId="42" xfId="1" applyNumberFormat="1" applyFont="1" applyBorder="1" applyAlignment="1" applyProtection="1">
      <alignment horizontal="right" vertical="center"/>
      <protection locked="0"/>
    </xf>
    <xf numFmtId="166" fontId="4" fillId="0" borderId="43" xfId="1" applyNumberFormat="1" applyFont="1" applyBorder="1" applyAlignment="1" applyProtection="1">
      <alignment horizontal="right" vertical="center"/>
    </xf>
    <xf numFmtId="165" fontId="10" fillId="0" borderId="6" xfId="1" applyNumberFormat="1" applyFont="1" applyBorder="1" applyAlignment="1" applyProtection="1">
      <alignment vertical="center"/>
    </xf>
    <xf numFmtId="0" fontId="23" fillId="6" borderId="9" xfId="0" applyFont="1" applyFill="1" applyBorder="1" applyAlignment="1">
      <alignment horizontal="left" vertical="center"/>
    </xf>
    <xf numFmtId="0" fontId="23" fillId="6" borderId="10" xfId="0" applyFont="1" applyFill="1" applyBorder="1" applyAlignment="1">
      <alignment horizontal="left" vertical="center"/>
    </xf>
    <xf numFmtId="165" fontId="10" fillId="12" borderId="2" xfId="1" applyNumberFormat="1" applyFont="1" applyFill="1" applyBorder="1" applyAlignment="1" applyProtection="1">
      <alignment vertical="center"/>
      <protection locked="0"/>
    </xf>
    <xf numFmtId="165" fontId="4" fillId="12" borderId="6" xfId="1" applyNumberFormat="1" applyFont="1" applyFill="1" applyBorder="1" applyAlignment="1" applyProtection="1">
      <alignment horizontal="right" vertical="center"/>
      <protection locked="0"/>
    </xf>
    <xf numFmtId="165" fontId="4" fillId="12" borderId="44" xfId="1" applyNumberFormat="1" applyFont="1" applyFill="1" applyBorder="1" applyAlignment="1" applyProtection="1">
      <alignment horizontal="right" vertical="center"/>
      <protection locked="0"/>
    </xf>
    <xf numFmtId="165" fontId="4" fillId="12" borderId="42" xfId="1" applyNumberFormat="1" applyFont="1" applyFill="1" applyBorder="1" applyAlignment="1" applyProtection="1">
      <alignment horizontal="right" vertical="center"/>
      <protection locked="0"/>
    </xf>
    <xf numFmtId="165" fontId="4" fillId="12" borderId="6" xfId="1" applyNumberFormat="1" applyFont="1" applyFill="1" applyBorder="1" applyAlignment="1" applyProtection="1">
      <alignment vertical="center"/>
      <protection locked="0"/>
    </xf>
  </cellXfs>
  <cellStyles count="3">
    <cellStyle name="Comma" xfId="1" builtinId="3"/>
    <cellStyle name="Normal" xfId="0" builtinId="0"/>
    <cellStyle name="Normal 2" xfId="2" xr:uid="{3680C258-065D-4853-9D9A-5CD7E20355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76200</xdr:colOff>
      <xdr:row>14</xdr:row>
      <xdr:rowOff>95250</xdr:rowOff>
    </xdr:from>
    <xdr:to>
      <xdr:col>7</xdr:col>
      <xdr:colOff>609600</xdr:colOff>
      <xdr:row>14</xdr:row>
      <xdr:rowOff>95250</xdr:rowOff>
    </xdr:to>
    <xdr:sp macro="" textlink="">
      <xdr:nvSpPr>
        <xdr:cNvPr id="2" name="Line 79">
          <a:extLst>
            <a:ext uri="{FF2B5EF4-FFF2-40B4-BE49-F238E27FC236}">
              <a16:creationId xmlns:a16="http://schemas.microsoft.com/office/drawing/2014/main" id="{01EEE113-2417-4023-B4D6-60D2D73EF207}"/>
            </a:ext>
          </a:extLst>
        </xdr:cNvPr>
        <xdr:cNvSpPr>
          <a:spLocks noChangeShapeType="1"/>
        </xdr:cNvSpPr>
      </xdr:nvSpPr>
      <xdr:spPr bwMode="auto">
        <a:xfrm>
          <a:off x="8677275" y="3514725"/>
          <a:ext cx="219075"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14</xdr:row>
      <xdr:rowOff>104775</xdr:rowOff>
    </xdr:from>
    <xdr:to>
      <xdr:col>7</xdr:col>
      <xdr:colOff>76200</xdr:colOff>
      <xdr:row>15</xdr:row>
      <xdr:rowOff>0</xdr:rowOff>
    </xdr:to>
    <xdr:sp macro="" textlink="">
      <xdr:nvSpPr>
        <xdr:cNvPr id="3" name="Line 81">
          <a:extLst>
            <a:ext uri="{FF2B5EF4-FFF2-40B4-BE49-F238E27FC236}">
              <a16:creationId xmlns:a16="http://schemas.microsoft.com/office/drawing/2014/main" id="{835531EE-7357-4981-BBB0-C88A8113216F}"/>
            </a:ext>
          </a:extLst>
        </xdr:cNvPr>
        <xdr:cNvSpPr>
          <a:spLocks noChangeShapeType="1"/>
        </xdr:cNvSpPr>
      </xdr:nvSpPr>
      <xdr:spPr bwMode="auto">
        <a:xfrm>
          <a:off x="8677275" y="3524250"/>
          <a:ext cx="0" cy="219075"/>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3</xdr:row>
      <xdr:rowOff>19050</xdr:rowOff>
    </xdr:from>
    <xdr:to>
      <xdr:col>5</xdr:col>
      <xdr:colOff>609600</xdr:colOff>
      <xdr:row>3</xdr:row>
      <xdr:rowOff>85725</xdr:rowOff>
    </xdr:to>
    <xdr:sp macro="" textlink="">
      <xdr:nvSpPr>
        <xdr:cNvPr id="4" name="Text 114">
          <a:extLst>
            <a:ext uri="{FF2B5EF4-FFF2-40B4-BE49-F238E27FC236}">
              <a16:creationId xmlns:a16="http://schemas.microsoft.com/office/drawing/2014/main" id="{51BED5B5-8974-4444-BEA3-5B3C6FBD6F94}"/>
            </a:ext>
          </a:extLst>
        </xdr:cNvPr>
        <xdr:cNvSpPr txBox="1">
          <a:spLocks noChangeArrowheads="1"/>
        </xdr:cNvSpPr>
      </xdr:nvSpPr>
      <xdr:spPr bwMode="auto">
        <a:xfrm>
          <a:off x="7315200" y="131445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2057400</xdr:colOff>
      <xdr:row>1</xdr:row>
      <xdr:rowOff>624840</xdr:rowOff>
    </xdr:from>
    <xdr:to>
      <xdr:col>1</xdr:col>
      <xdr:colOff>2390775</xdr:colOff>
      <xdr:row>3</xdr:row>
      <xdr:rowOff>26110</xdr:rowOff>
    </xdr:to>
    <xdr:sp macro="" textlink="">
      <xdr:nvSpPr>
        <xdr:cNvPr id="6" name="Ellips 5">
          <a:extLst>
            <a:ext uri="{FF2B5EF4-FFF2-40B4-BE49-F238E27FC236}">
              <a16:creationId xmlns:a16="http://schemas.microsoft.com/office/drawing/2014/main" id="{C68C1BCD-FD81-4076-94C6-605FC6CAF935}"/>
            </a:ext>
          </a:extLst>
        </xdr:cNvPr>
        <xdr:cNvSpPr/>
      </xdr:nvSpPr>
      <xdr:spPr bwMode="auto">
        <a:xfrm>
          <a:off x="2286000" y="1005840"/>
          <a:ext cx="333375" cy="315670"/>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a:t>
          </a:r>
        </a:p>
      </xdr:txBody>
    </xdr:sp>
    <xdr:clientData/>
  </xdr:twoCellAnchor>
  <xdr:twoCellAnchor>
    <xdr:from>
      <xdr:col>2</xdr:col>
      <xdr:colOff>772309</xdr:colOff>
      <xdr:row>2</xdr:row>
      <xdr:rowOff>177502</xdr:rowOff>
    </xdr:from>
    <xdr:to>
      <xdr:col>2</xdr:col>
      <xdr:colOff>1105684</xdr:colOff>
      <xdr:row>4</xdr:row>
      <xdr:rowOff>10982</xdr:rowOff>
    </xdr:to>
    <xdr:sp macro="" textlink="">
      <xdr:nvSpPr>
        <xdr:cNvPr id="7" name="Ellips 6">
          <a:extLst>
            <a:ext uri="{FF2B5EF4-FFF2-40B4-BE49-F238E27FC236}">
              <a16:creationId xmlns:a16="http://schemas.microsoft.com/office/drawing/2014/main" id="{1CCDD5BC-0998-4F3D-B68E-B190AD9EEF81}"/>
            </a:ext>
          </a:extLst>
        </xdr:cNvPr>
        <xdr:cNvSpPr/>
      </xdr:nvSpPr>
      <xdr:spPr bwMode="auto">
        <a:xfrm>
          <a:off x="4572784" y="1272877"/>
          <a:ext cx="333375" cy="300205"/>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2</a:t>
          </a:r>
        </a:p>
      </xdr:txBody>
    </xdr:sp>
    <xdr:clientData/>
  </xdr:twoCellAnchor>
  <xdr:twoCellAnchor>
    <xdr:from>
      <xdr:col>2</xdr:col>
      <xdr:colOff>736114</xdr:colOff>
      <xdr:row>10</xdr:row>
      <xdr:rowOff>205516</xdr:rowOff>
    </xdr:from>
    <xdr:to>
      <xdr:col>2</xdr:col>
      <xdr:colOff>1069489</xdr:colOff>
      <xdr:row>12</xdr:row>
      <xdr:rowOff>23084</xdr:rowOff>
    </xdr:to>
    <xdr:sp macro="" textlink="">
      <xdr:nvSpPr>
        <xdr:cNvPr id="8" name="Ellips 7">
          <a:extLst>
            <a:ext uri="{FF2B5EF4-FFF2-40B4-BE49-F238E27FC236}">
              <a16:creationId xmlns:a16="http://schemas.microsoft.com/office/drawing/2014/main" id="{7C61429D-5245-4D59-84F5-B5054F459477}"/>
            </a:ext>
          </a:extLst>
        </xdr:cNvPr>
        <xdr:cNvSpPr/>
      </xdr:nvSpPr>
      <xdr:spPr bwMode="auto">
        <a:xfrm>
          <a:off x="4536589" y="2729641"/>
          <a:ext cx="333375" cy="322393"/>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3</a:t>
          </a:r>
        </a:p>
      </xdr:txBody>
    </xdr:sp>
    <xdr:clientData/>
  </xdr:twoCellAnchor>
  <xdr:twoCellAnchor>
    <xdr:from>
      <xdr:col>2</xdr:col>
      <xdr:colOff>421789</xdr:colOff>
      <xdr:row>16</xdr:row>
      <xdr:rowOff>48298</xdr:rowOff>
    </xdr:from>
    <xdr:to>
      <xdr:col>2</xdr:col>
      <xdr:colOff>755164</xdr:colOff>
      <xdr:row>17</xdr:row>
      <xdr:rowOff>172795</xdr:rowOff>
    </xdr:to>
    <xdr:sp macro="" textlink="">
      <xdr:nvSpPr>
        <xdr:cNvPr id="9" name="Ellips 8">
          <a:extLst>
            <a:ext uri="{FF2B5EF4-FFF2-40B4-BE49-F238E27FC236}">
              <a16:creationId xmlns:a16="http://schemas.microsoft.com/office/drawing/2014/main" id="{A81380BE-95AA-4345-9962-AA82126E6511}"/>
            </a:ext>
          </a:extLst>
        </xdr:cNvPr>
        <xdr:cNvSpPr/>
      </xdr:nvSpPr>
      <xdr:spPr bwMode="auto">
        <a:xfrm>
          <a:off x="4222264" y="3982123"/>
          <a:ext cx="333375" cy="33404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4</a:t>
          </a:r>
        </a:p>
      </xdr:txBody>
    </xdr:sp>
    <xdr:clientData/>
  </xdr:twoCellAnchor>
  <xdr:twoCellAnchor>
    <xdr:from>
      <xdr:col>3</xdr:col>
      <xdr:colOff>426047</xdr:colOff>
      <xdr:row>16</xdr:row>
      <xdr:rowOff>34963</xdr:rowOff>
    </xdr:from>
    <xdr:to>
      <xdr:col>3</xdr:col>
      <xdr:colOff>759422</xdr:colOff>
      <xdr:row>17</xdr:row>
      <xdr:rowOff>159460</xdr:rowOff>
    </xdr:to>
    <xdr:sp macro="" textlink="">
      <xdr:nvSpPr>
        <xdr:cNvPr id="10" name="Ellips 9">
          <a:extLst>
            <a:ext uri="{FF2B5EF4-FFF2-40B4-BE49-F238E27FC236}">
              <a16:creationId xmlns:a16="http://schemas.microsoft.com/office/drawing/2014/main" id="{A4558300-6748-41F8-8455-8F078B2AC3E2}"/>
            </a:ext>
          </a:extLst>
        </xdr:cNvPr>
        <xdr:cNvSpPr/>
      </xdr:nvSpPr>
      <xdr:spPr bwMode="auto">
        <a:xfrm>
          <a:off x="5445722" y="3968788"/>
          <a:ext cx="333375" cy="33404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5</a:t>
          </a:r>
        </a:p>
      </xdr:txBody>
    </xdr:sp>
    <xdr:clientData/>
  </xdr:twoCellAnchor>
  <xdr:twoCellAnchor>
    <xdr:from>
      <xdr:col>1</xdr:col>
      <xdr:colOff>2933700</xdr:colOff>
      <xdr:row>32</xdr:row>
      <xdr:rowOff>180303</xdr:rowOff>
    </xdr:from>
    <xdr:to>
      <xdr:col>1</xdr:col>
      <xdr:colOff>3267075</xdr:colOff>
      <xdr:row>34</xdr:row>
      <xdr:rowOff>119679</xdr:rowOff>
    </xdr:to>
    <xdr:sp macro="" textlink="">
      <xdr:nvSpPr>
        <xdr:cNvPr id="11" name="Ellips 10">
          <a:extLst>
            <a:ext uri="{FF2B5EF4-FFF2-40B4-BE49-F238E27FC236}">
              <a16:creationId xmlns:a16="http://schemas.microsoft.com/office/drawing/2014/main" id="{7D8F78F0-5B75-49DE-BF8C-3654031F5EE3}"/>
            </a:ext>
          </a:extLst>
        </xdr:cNvPr>
        <xdr:cNvSpPr/>
      </xdr:nvSpPr>
      <xdr:spPr bwMode="auto">
        <a:xfrm>
          <a:off x="3162300" y="7457403"/>
          <a:ext cx="333375" cy="339426"/>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6</a:t>
          </a:r>
        </a:p>
      </xdr:txBody>
    </xdr:sp>
    <xdr:clientData/>
  </xdr:twoCellAnchor>
  <xdr:twoCellAnchor>
    <xdr:from>
      <xdr:col>5</xdr:col>
      <xdr:colOff>48857</xdr:colOff>
      <xdr:row>33</xdr:row>
      <xdr:rowOff>161813</xdr:rowOff>
    </xdr:from>
    <xdr:to>
      <xdr:col>5</xdr:col>
      <xdr:colOff>382232</xdr:colOff>
      <xdr:row>35</xdr:row>
      <xdr:rowOff>27230</xdr:rowOff>
    </xdr:to>
    <xdr:sp macro="" textlink="">
      <xdr:nvSpPr>
        <xdr:cNvPr id="12" name="Ellips 11">
          <a:extLst>
            <a:ext uri="{FF2B5EF4-FFF2-40B4-BE49-F238E27FC236}">
              <a16:creationId xmlns:a16="http://schemas.microsoft.com/office/drawing/2014/main" id="{E7060EAC-79FD-456C-B919-ED81121C540F}"/>
            </a:ext>
          </a:extLst>
        </xdr:cNvPr>
        <xdr:cNvSpPr/>
      </xdr:nvSpPr>
      <xdr:spPr bwMode="auto">
        <a:xfrm>
          <a:off x="7325957" y="7638938"/>
          <a:ext cx="333375" cy="34166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7</a:t>
          </a:r>
        </a:p>
      </xdr:txBody>
    </xdr:sp>
    <xdr:clientData/>
  </xdr:twoCellAnchor>
  <xdr:twoCellAnchor>
    <xdr:from>
      <xdr:col>1</xdr:col>
      <xdr:colOff>1363307</xdr:colOff>
      <xdr:row>39</xdr:row>
      <xdr:rowOff>144668</xdr:rowOff>
    </xdr:from>
    <xdr:to>
      <xdr:col>1</xdr:col>
      <xdr:colOff>1696682</xdr:colOff>
      <xdr:row>41</xdr:row>
      <xdr:rowOff>137384</xdr:rowOff>
    </xdr:to>
    <xdr:sp macro="" textlink="">
      <xdr:nvSpPr>
        <xdr:cNvPr id="13" name="Ellips 12">
          <a:extLst>
            <a:ext uri="{FF2B5EF4-FFF2-40B4-BE49-F238E27FC236}">
              <a16:creationId xmlns:a16="http://schemas.microsoft.com/office/drawing/2014/main" id="{7AA782D5-311D-4094-A095-E2E9BF981B4C}"/>
            </a:ext>
          </a:extLst>
        </xdr:cNvPr>
        <xdr:cNvSpPr/>
      </xdr:nvSpPr>
      <xdr:spPr bwMode="auto">
        <a:xfrm>
          <a:off x="1591907" y="9212468"/>
          <a:ext cx="333375" cy="335616"/>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8</a:t>
          </a:r>
        </a:p>
      </xdr:txBody>
    </xdr:sp>
    <xdr:clientData/>
  </xdr:twoCellAnchor>
  <xdr:twoCellAnchor>
    <xdr:from>
      <xdr:col>2</xdr:col>
      <xdr:colOff>986117</xdr:colOff>
      <xdr:row>39</xdr:row>
      <xdr:rowOff>146237</xdr:rowOff>
    </xdr:from>
    <xdr:to>
      <xdr:col>3</xdr:col>
      <xdr:colOff>130772</xdr:colOff>
      <xdr:row>41</xdr:row>
      <xdr:rowOff>138953</xdr:rowOff>
    </xdr:to>
    <xdr:sp macro="" textlink="">
      <xdr:nvSpPr>
        <xdr:cNvPr id="14" name="Ellips 13">
          <a:extLst>
            <a:ext uri="{FF2B5EF4-FFF2-40B4-BE49-F238E27FC236}">
              <a16:creationId xmlns:a16="http://schemas.microsoft.com/office/drawing/2014/main" id="{7238889B-A986-4ED4-8803-1BAD4F55C475}"/>
            </a:ext>
          </a:extLst>
        </xdr:cNvPr>
        <xdr:cNvSpPr/>
      </xdr:nvSpPr>
      <xdr:spPr bwMode="auto">
        <a:xfrm>
          <a:off x="4786592" y="9214037"/>
          <a:ext cx="363855" cy="335616"/>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9</a:t>
          </a:r>
        </a:p>
      </xdr:txBody>
    </xdr:sp>
    <xdr:clientData/>
  </xdr:twoCellAnchor>
  <xdr:twoCellAnchor>
    <xdr:from>
      <xdr:col>5</xdr:col>
      <xdr:colOff>405092</xdr:colOff>
      <xdr:row>39</xdr:row>
      <xdr:rowOff>109706</xdr:rowOff>
    </xdr:from>
    <xdr:to>
      <xdr:col>5</xdr:col>
      <xdr:colOff>738467</xdr:colOff>
      <xdr:row>41</xdr:row>
      <xdr:rowOff>92897</xdr:rowOff>
    </xdr:to>
    <xdr:sp macro="" textlink="">
      <xdr:nvSpPr>
        <xdr:cNvPr id="15" name="Ellips 14">
          <a:extLst>
            <a:ext uri="{FF2B5EF4-FFF2-40B4-BE49-F238E27FC236}">
              <a16:creationId xmlns:a16="http://schemas.microsoft.com/office/drawing/2014/main" id="{99C18A4F-0725-454F-A6DA-4CCB8AD66E95}"/>
            </a:ext>
          </a:extLst>
        </xdr:cNvPr>
        <xdr:cNvSpPr/>
      </xdr:nvSpPr>
      <xdr:spPr bwMode="auto">
        <a:xfrm>
          <a:off x="7682192" y="9177506"/>
          <a:ext cx="333375" cy="326091"/>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10</a:t>
          </a:r>
        </a:p>
      </xdr:txBody>
    </xdr:sp>
    <xdr:clientData/>
  </xdr:twoCellAnchor>
  <xdr:twoCellAnchor editAs="oneCell">
    <xdr:from>
      <xdr:col>4</xdr:col>
      <xdr:colOff>123825</xdr:colOff>
      <xdr:row>1</xdr:row>
      <xdr:rowOff>19050</xdr:rowOff>
    </xdr:from>
    <xdr:to>
      <xdr:col>5</xdr:col>
      <xdr:colOff>1011530</xdr:colOff>
      <xdr:row>2</xdr:row>
      <xdr:rowOff>155260</xdr:rowOff>
    </xdr:to>
    <xdr:pic>
      <xdr:nvPicPr>
        <xdr:cNvPr id="16" name="Bildobjekt 15" descr="En bild som visar text&#10;&#10;Automatiskt genererad beskrivning">
          <a:extLst>
            <a:ext uri="{FF2B5EF4-FFF2-40B4-BE49-F238E27FC236}">
              <a16:creationId xmlns:a16="http://schemas.microsoft.com/office/drawing/2014/main" id="{776558F0-790A-49D5-A2D0-816EB2CB53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4125" y="400050"/>
          <a:ext cx="1954505" cy="850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11</xdr:row>
      <xdr:rowOff>95250</xdr:rowOff>
    </xdr:from>
    <xdr:to>
      <xdr:col>7</xdr:col>
      <xdr:colOff>609600</xdr:colOff>
      <xdr:row>11</xdr:row>
      <xdr:rowOff>95250</xdr:rowOff>
    </xdr:to>
    <xdr:sp macro="" textlink="">
      <xdr:nvSpPr>
        <xdr:cNvPr id="2" name="Line 79">
          <a:extLst>
            <a:ext uri="{FF2B5EF4-FFF2-40B4-BE49-F238E27FC236}">
              <a16:creationId xmlns:a16="http://schemas.microsoft.com/office/drawing/2014/main" id="{7BE3E1C1-8D45-47D5-9797-F2DE008D909A}"/>
            </a:ext>
          </a:extLst>
        </xdr:cNvPr>
        <xdr:cNvSpPr>
          <a:spLocks noChangeShapeType="1"/>
        </xdr:cNvSpPr>
      </xdr:nvSpPr>
      <xdr:spPr bwMode="auto">
        <a:xfrm>
          <a:off x="8677275" y="2743200"/>
          <a:ext cx="533400"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11</xdr:row>
      <xdr:rowOff>104775</xdr:rowOff>
    </xdr:from>
    <xdr:to>
      <xdr:col>7</xdr:col>
      <xdr:colOff>76200</xdr:colOff>
      <xdr:row>12</xdr:row>
      <xdr:rowOff>0</xdr:rowOff>
    </xdr:to>
    <xdr:sp macro="" textlink="">
      <xdr:nvSpPr>
        <xdr:cNvPr id="3" name="Line 81">
          <a:extLst>
            <a:ext uri="{FF2B5EF4-FFF2-40B4-BE49-F238E27FC236}">
              <a16:creationId xmlns:a16="http://schemas.microsoft.com/office/drawing/2014/main" id="{BBE0A9B2-7E1F-4EC0-A679-5B2C0CE9C137}"/>
            </a:ext>
          </a:extLst>
        </xdr:cNvPr>
        <xdr:cNvSpPr>
          <a:spLocks noChangeShapeType="1"/>
        </xdr:cNvSpPr>
      </xdr:nvSpPr>
      <xdr:spPr bwMode="auto">
        <a:xfrm>
          <a:off x="8677275" y="2752725"/>
          <a:ext cx="0" cy="5715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2</xdr:row>
      <xdr:rowOff>19050</xdr:rowOff>
    </xdr:from>
    <xdr:to>
      <xdr:col>5</xdr:col>
      <xdr:colOff>609600</xdr:colOff>
      <xdr:row>2</xdr:row>
      <xdr:rowOff>85725</xdr:rowOff>
    </xdr:to>
    <xdr:sp macro="" textlink="">
      <xdr:nvSpPr>
        <xdr:cNvPr id="4" name="Text 114">
          <a:extLst>
            <a:ext uri="{FF2B5EF4-FFF2-40B4-BE49-F238E27FC236}">
              <a16:creationId xmlns:a16="http://schemas.microsoft.com/office/drawing/2014/main" id="{8D40B899-FB88-4E6F-99A7-1DF34DEEA09A}"/>
            </a:ext>
          </a:extLst>
        </xdr:cNvPr>
        <xdr:cNvSpPr txBox="1">
          <a:spLocks noChangeArrowheads="1"/>
        </xdr:cNvSpPr>
      </xdr:nvSpPr>
      <xdr:spPr bwMode="auto">
        <a:xfrm>
          <a:off x="7315200" y="93345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4</xdr:col>
      <xdr:colOff>282575</xdr:colOff>
      <xdr:row>0</xdr:row>
      <xdr:rowOff>47625</xdr:rowOff>
    </xdr:from>
    <xdr:to>
      <xdr:col>6</xdr:col>
      <xdr:colOff>14580</xdr:colOff>
      <xdr:row>1</xdr:row>
      <xdr:rowOff>183835</xdr:rowOff>
    </xdr:to>
    <xdr:pic>
      <xdr:nvPicPr>
        <xdr:cNvPr id="6" name="Bildobjekt 5" descr="En bild som visar text&#10;&#10;Automatiskt genererad beskrivning">
          <a:extLst>
            <a:ext uri="{FF2B5EF4-FFF2-40B4-BE49-F238E27FC236}">
              <a16:creationId xmlns:a16="http://schemas.microsoft.com/office/drawing/2014/main" id="{9B54CBCF-A347-4B10-B080-ED511E4D8D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9700" y="47625"/>
          <a:ext cx="1954505" cy="850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76200</xdr:colOff>
      <xdr:row>13</xdr:row>
      <xdr:rowOff>95250</xdr:rowOff>
    </xdr:from>
    <xdr:to>
      <xdr:col>7</xdr:col>
      <xdr:colOff>609600</xdr:colOff>
      <xdr:row>13</xdr:row>
      <xdr:rowOff>95250</xdr:rowOff>
    </xdr:to>
    <xdr:sp macro="" textlink="">
      <xdr:nvSpPr>
        <xdr:cNvPr id="2" name="Line 79">
          <a:extLst>
            <a:ext uri="{FF2B5EF4-FFF2-40B4-BE49-F238E27FC236}">
              <a16:creationId xmlns:a16="http://schemas.microsoft.com/office/drawing/2014/main" id="{115BF75D-BEE1-4600-A3AB-F699E7F21459}"/>
            </a:ext>
          </a:extLst>
        </xdr:cNvPr>
        <xdr:cNvSpPr>
          <a:spLocks noChangeShapeType="1"/>
        </xdr:cNvSpPr>
      </xdr:nvSpPr>
      <xdr:spPr bwMode="auto">
        <a:xfrm>
          <a:off x="9820275" y="3228975"/>
          <a:ext cx="533400"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13</xdr:row>
      <xdr:rowOff>104775</xdr:rowOff>
    </xdr:from>
    <xdr:to>
      <xdr:col>7</xdr:col>
      <xdr:colOff>76200</xdr:colOff>
      <xdr:row>14</xdr:row>
      <xdr:rowOff>0</xdr:rowOff>
    </xdr:to>
    <xdr:sp macro="" textlink="">
      <xdr:nvSpPr>
        <xdr:cNvPr id="3" name="Line 81">
          <a:extLst>
            <a:ext uri="{FF2B5EF4-FFF2-40B4-BE49-F238E27FC236}">
              <a16:creationId xmlns:a16="http://schemas.microsoft.com/office/drawing/2014/main" id="{D57E7818-D67F-4357-B88B-9CB6E49EF0C4}"/>
            </a:ext>
          </a:extLst>
        </xdr:cNvPr>
        <xdr:cNvSpPr>
          <a:spLocks noChangeShapeType="1"/>
        </xdr:cNvSpPr>
      </xdr:nvSpPr>
      <xdr:spPr bwMode="auto">
        <a:xfrm>
          <a:off x="9820275" y="3238500"/>
          <a:ext cx="0" cy="85725"/>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28575</xdr:colOff>
      <xdr:row>6</xdr:row>
      <xdr:rowOff>19050</xdr:rowOff>
    </xdr:from>
    <xdr:to>
      <xdr:col>7</xdr:col>
      <xdr:colOff>609600</xdr:colOff>
      <xdr:row>6</xdr:row>
      <xdr:rowOff>19050</xdr:rowOff>
    </xdr:to>
    <xdr:sp macro="" textlink="">
      <xdr:nvSpPr>
        <xdr:cNvPr id="4" name="Line 78">
          <a:extLst>
            <a:ext uri="{FF2B5EF4-FFF2-40B4-BE49-F238E27FC236}">
              <a16:creationId xmlns:a16="http://schemas.microsoft.com/office/drawing/2014/main" id="{C8DEFB8A-7D17-40EA-B6E4-ACB8E3EF2E56}"/>
            </a:ext>
          </a:extLst>
        </xdr:cNvPr>
        <xdr:cNvSpPr>
          <a:spLocks noChangeShapeType="1"/>
        </xdr:cNvSpPr>
      </xdr:nvSpPr>
      <xdr:spPr bwMode="auto">
        <a:xfrm>
          <a:off x="9772650" y="1809750"/>
          <a:ext cx="581025"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4</xdr:row>
      <xdr:rowOff>19050</xdr:rowOff>
    </xdr:from>
    <xdr:to>
      <xdr:col>7</xdr:col>
      <xdr:colOff>609600</xdr:colOff>
      <xdr:row>4</xdr:row>
      <xdr:rowOff>85725</xdr:rowOff>
    </xdr:to>
    <xdr:sp macro="" textlink="">
      <xdr:nvSpPr>
        <xdr:cNvPr id="5" name="Text 114">
          <a:extLst>
            <a:ext uri="{FF2B5EF4-FFF2-40B4-BE49-F238E27FC236}">
              <a16:creationId xmlns:a16="http://schemas.microsoft.com/office/drawing/2014/main" id="{E15BB029-3ECA-4375-ACF2-CA3A1D9CBCDB}"/>
            </a:ext>
          </a:extLst>
        </xdr:cNvPr>
        <xdr:cNvSpPr txBox="1">
          <a:spLocks noChangeArrowheads="1"/>
        </xdr:cNvSpPr>
      </xdr:nvSpPr>
      <xdr:spPr bwMode="auto">
        <a:xfrm>
          <a:off x="9782175" y="140970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2042160</xdr:colOff>
      <xdr:row>1</xdr:row>
      <xdr:rowOff>396240</xdr:rowOff>
    </xdr:from>
    <xdr:to>
      <xdr:col>1</xdr:col>
      <xdr:colOff>2375535</xdr:colOff>
      <xdr:row>3</xdr:row>
      <xdr:rowOff>58607</xdr:rowOff>
    </xdr:to>
    <xdr:sp macro="" textlink="">
      <xdr:nvSpPr>
        <xdr:cNvPr id="7" name="Ellips 6">
          <a:extLst>
            <a:ext uri="{FF2B5EF4-FFF2-40B4-BE49-F238E27FC236}">
              <a16:creationId xmlns:a16="http://schemas.microsoft.com/office/drawing/2014/main" id="{96551A26-9C39-4536-B1CF-0772D70A10D6}"/>
            </a:ext>
          </a:extLst>
        </xdr:cNvPr>
        <xdr:cNvSpPr/>
      </xdr:nvSpPr>
      <xdr:spPr bwMode="auto">
        <a:xfrm>
          <a:off x="2251710" y="777240"/>
          <a:ext cx="333375" cy="32911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a:t>
          </a:r>
        </a:p>
      </xdr:txBody>
    </xdr:sp>
    <xdr:clientData/>
  </xdr:twoCellAnchor>
  <xdr:twoCellAnchor>
    <xdr:from>
      <xdr:col>2</xdr:col>
      <xdr:colOff>471992</xdr:colOff>
      <xdr:row>3</xdr:row>
      <xdr:rowOff>257399</xdr:rowOff>
    </xdr:from>
    <xdr:to>
      <xdr:col>2</xdr:col>
      <xdr:colOff>805367</xdr:colOff>
      <xdr:row>5</xdr:row>
      <xdr:rowOff>15801</xdr:rowOff>
    </xdr:to>
    <xdr:sp macro="" textlink="">
      <xdr:nvSpPr>
        <xdr:cNvPr id="8" name="Ellips 7">
          <a:extLst>
            <a:ext uri="{FF2B5EF4-FFF2-40B4-BE49-F238E27FC236}">
              <a16:creationId xmlns:a16="http://schemas.microsoft.com/office/drawing/2014/main" id="{6305AD95-43D8-4238-A4B4-AEA7EEB42343}"/>
            </a:ext>
          </a:extLst>
        </xdr:cNvPr>
        <xdr:cNvSpPr/>
      </xdr:nvSpPr>
      <xdr:spPr bwMode="auto">
        <a:xfrm>
          <a:off x="4529642" y="1305149"/>
          <a:ext cx="333375" cy="310852"/>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2</a:t>
          </a:r>
        </a:p>
      </xdr:txBody>
    </xdr:sp>
    <xdr:clientData/>
  </xdr:twoCellAnchor>
  <xdr:twoCellAnchor>
    <xdr:from>
      <xdr:col>2</xdr:col>
      <xdr:colOff>505049</xdr:colOff>
      <xdr:row>11</xdr:row>
      <xdr:rowOff>150944</xdr:rowOff>
    </xdr:from>
    <xdr:to>
      <xdr:col>2</xdr:col>
      <xdr:colOff>838424</xdr:colOff>
      <xdr:row>13</xdr:row>
      <xdr:rowOff>86958</xdr:rowOff>
    </xdr:to>
    <xdr:sp macro="" textlink="">
      <xdr:nvSpPr>
        <xdr:cNvPr id="11" name="Ellips 10">
          <a:extLst>
            <a:ext uri="{FF2B5EF4-FFF2-40B4-BE49-F238E27FC236}">
              <a16:creationId xmlns:a16="http://schemas.microsoft.com/office/drawing/2014/main" id="{47A4E5D4-1FB9-49B5-8027-6AC0ADB8ECAE}"/>
            </a:ext>
          </a:extLst>
        </xdr:cNvPr>
        <xdr:cNvSpPr/>
      </xdr:nvSpPr>
      <xdr:spPr bwMode="auto">
        <a:xfrm>
          <a:off x="4562699" y="2894144"/>
          <a:ext cx="333375" cy="32653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3</a:t>
          </a:r>
        </a:p>
      </xdr:txBody>
    </xdr:sp>
    <xdr:clientData/>
  </xdr:twoCellAnchor>
  <xdr:twoCellAnchor>
    <xdr:from>
      <xdr:col>2</xdr:col>
      <xdr:colOff>1905</xdr:colOff>
      <xdr:row>14</xdr:row>
      <xdr:rowOff>204844</xdr:rowOff>
    </xdr:from>
    <xdr:to>
      <xdr:col>2</xdr:col>
      <xdr:colOff>335280</xdr:colOff>
      <xdr:row>16</xdr:row>
      <xdr:rowOff>38660</xdr:rowOff>
    </xdr:to>
    <xdr:sp macro="" textlink="">
      <xdr:nvSpPr>
        <xdr:cNvPr id="12" name="Ellips 11">
          <a:extLst>
            <a:ext uri="{FF2B5EF4-FFF2-40B4-BE49-F238E27FC236}">
              <a16:creationId xmlns:a16="http://schemas.microsoft.com/office/drawing/2014/main" id="{6DA7E761-62F9-4642-BB9F-6773698C58DB}"/>
            </a:ext>
          </a:extLst>
        </xdr:cNvPr>
        <xdr:cNvSpPr/>
      </xdr:nvSpPr>
      <xdr:spPr bwMode="auto">
        <a:xfrm>
          <a:off x="4059555" y="3529069"/>
          <a:ext cx="333375" cy="338641"/>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4</a:t>
          </a:r>
        </a:p>
      </xdr:txBody>
    </xdr:sp>
    <xdr:clientData/>
  </xdr:twoCellAnchor>
  <xdr:twoCellAnchor>
    <xdr:from>
      <xdr:col>2</xdr:col>
      <xdr:colOff>293257</xdr:colOff>
      <xdr:row>15</xdr:row>
      <xdr:rowOff>138730</xdr:rowOff>
    </xdr:from>
    <xdr:to>
      <xdr:col>2</xdr:col>
      <xdr:colOff>626632</xdr:colOff>
      <xdr:row>17</xdr:row>
      <xdr:rowOff>45160</xdr:rowOff>
    </xdr:to>
    <xdr:sp macro="" textlink="">
      <xdr:nvSpPr>
        <xdr:cNvPr id="13" name="Ellips 12">
          <a:extLst>
            <a:ext uri="{FF2B5EF4-FFF2-40B4-BE49-F238E27FC236}">
              <a16:creationId xmlns:a16="http://schemas.microsoft.com/office/drawing/2014/main" id="{E4A7C17F-63D4-4E42-B918-C63511127234}"/>
            </a:ext>
          </a:extLst>
        </xdr:cNvPr>
        <xdr:cNvSpPr/>
      </xdr:nvSpPr>
      <xdr:spPr bwMode="auto">
        <a:xfrm>
          <a:off x="4350907" y="3767755"/>
          <a:ext cx="333375" cy="306480"/>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5</a:t>
          </a:r>
        </a:p>
      </xdr:txBody>
    </xdr:sp>
    <xdr:clientData/>
  </xdr:twoCellAnchor>
  <xdr:twoCellAnchor>
    <xdr:from>
      <xdr:col>2</xdr:col>
      <xdr:colOff>572283</xdr:colOff>
      <xdr:row>16</xdr:row>
      <xdr:rowOff>132567</xdr:rowOff>
    </xdr:from>
    <xdr:to>
      <xdr:col>2</xdr:col>
      <xdr:colOff>905658</xdr:colOff>
      <xdr:row>18</xdr:row>
      <xdr:rowOff>84269</xdr:rowOff>
    </xdr:to>
    <xdr:sp macro="" textlink="">
      <xdr:nvSpPr>
        <xdr:cNvPr id="14" name="Ellips 13">
          <a:extLst>
            <a:ext uri="{FF2B5EF4-FFF2-40B4-BE49-F238E27FC236}">
              <a16:creationId xmlns:a16="http://schemas.microsoft.com/office/drawing/2014/main" id="{3FB99CAF-842B-43EB-AF86-92DFBE68E403}"/>
            </a:ext>
          </a:extLst>
        </xdr:cNvPr>
        <xdr:cNvSpPr/>
      </xdr:nvSpPr>
      <xdr:spPr bwMode="auto">
        <a:xfrm>
          <a:off x="4629933" y="3961617"/>
          <a:ext cx="333375" cy="34222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6</a:t>
          </a:r>
        </a:p>
      </xdr:txBody>
    </xdr:sp>
    <xdr:clientData/>
  </xdr:twoCellAnchor>
  <xdr:twoCellAnchor>
    <xdr:from>
      <xdr:col>2</xdr:col>
      <xdr:colOff>886161</xdr:colOff>
      <xdr:row>17</xdr:row>
      <xdr:rowOff>123041</xdr:rowOff>
    </xdr:from>
    <xdr:to>
      <xdr:col>2</xdr:col>
      <xdr:colOff>1219536</xdr:colOff>
      <xdr:row>19</xdr:row>
      <xdr:rowOff>76984</xdr:rowOff>
    </xdr:to>
    <xdr:sp macro="" textlink="">
      <xdr:nvSpPr>
        <xdr:cNvPr id="15" name="Ellips 14">
          <a:extLst>
            <a:ext uri="{FF2B5EF4-FFF2-40B4-BE49-F238E27FC236}">
              <a16:creationId xmlns:a16="http://schemas.microsoft.com/office/drawing/2014/main" id="{0E1EB5B5-E93D-4361-AE9B-611463C6B369}"/>
            </a:ext>
          </a:extLst>
        </xdr:cNvPr>
        <xdr:cNvSpPr/>
      </xdr:nvSpPr>
      <xdr:spPr bwMode="auto">
        <a:xfrm>
          <a:off x="4943811" y="4152116"/>
          <a:ext cx="333375" cy="344468"/>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7</a:t>
          </a:r>
        </a:p>
      </xdr:txBody>
    </xdr:sp>
    <xdr:clientData/>
  </xdr:twoCellAnchor>
  <xdr:twoCellAnchor>
    <xdr:from>
      <xdr:col>2</xdr:col>
      <xdr:colOff>491824</xdr:colOff>
      <xdr:row>23</xdr:row>
      <xdr:rowOff>35075</xdr:rowOff>
    </xdr:from>
    <xdr:to>
      <xdr:col>2</xdr:col>
      <xdr:colOff>825199</xdr:colOff>
      <xdr:row>24</xdr:row>
      <xdr:rowOff>175147</xdr:rowOff>
    </xdr:to>
    <xdr:sp macro="" textlink="">
      <xdr:nvSpPr>
        <xdr:cNvPr id="16" name="Ellips 15">
          <a:extLst>
            <a:ext uri="{FF2B5EF4-FFF2-40B4-BE49-F238E27FC236}">
              <a16:creationId xmlns:a16="http://schemas.microsoft.com/office/drawing/2014/main" id="{B545440E-E3A9-4733-AA37-4495EB043A85}"/>
            </a:ext>
          </a:extLst>
        </xdr:cNvPr>
        <xdr:cNvSpPr/>
      </xdr:nvSpPr>
      <xdr:spPr bwMode="auto">
        <a:xfrm>
          <a:off x="4549474" y="5511950"/>
          <a:ext cx="333375" cy="34009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8</a:t>
          </a:r>
        </a:p>
      </xdr:txBody>
    </xdr:sp>
    <xdr:clientData/>
  </xdr:twoCellAnchor>
  <xdr:twoCellAnchor>
    <xdr:from>
      <xdr:col>3</xdr:col>
      <xdr:colOff>470485</xdr:colOff>
      <xdr:row>23</xdr:row>
      <xdr:rowOff>25501</xdr:rowOff>
    </xdr:from>
    <xdr:to>
      <xdr:col>3</xdr:col>
      <xdr:colOff>813386</xdr:colOff>
      <xdr:row>24</xdr:row>
      <xdr:rowOff>190500</xdr:rowOff>
    </xdr:to>
    <xdr:sp macro="" textlink="">
      <xdr:nvSpPr>
        <xdr:cNvPr id="17" name="Ellips 16">
          <a:extLst>
            <a:ext uri="{FF2B5EF4-FFF2-40B4-BE49-F238E27FC236}">
              <a16:creationId xmlns:a16="http://schemas.microsoft.com/office/drawing/2014/main" id="{7043DD35-B6B4-47BF-9F34-8D3B06AD86D3}"/>
            </a:ext>
          </a:extLst>
        </xdr:cNvPr>
        <xdr:cNvSpPr/>
      </xdr:nvSpPr>
      <xdr:spPr bwMode="auto">
        <a:xfrm>
          <a:off x="5790878" y="5128180"/>
          <a:ext cx="342901" cy="369106"/>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9</a:t>
          </a:r>
        </a:p>
      </xdr:txBody>
    </xdr:sp>
    <xdr:clientData/>
  </xdr:twoCellAnchor>
  <xdr:twoCellAnchor>
    <xdr:from>
      <xdr:col>2</xdr:col>
      <xdr:colOff>493058</xdr:colOff>
      <xdr:row>32</xdr:row>
      <xdr:rowOff>53788</xdr:rowOff>
    </xdr:from>
    <xdr:to>
      <xdr:col>2</xdr:col>
      <xdr:colOff>826433</xdr:colOff>
      <xdr:row>34</xdr:row>
      <xdr:rowOff>3360</xdr:rowOff>
    </xdr:to>
    <xdr:sp macro="" textlink="">
      <xdr:nvSpPr>
        <xdr:cNvPr id="22" name="Ellips 21">
          <a:extLst>
            <a:ext uri="{FF2B5EF4-FFF2-40B4-BE49-F238E27FC236}">
              <a16:creationId xmlns:a16="http://schemas.microsoft.com/office/drawing/2014/main" id="{C47055D2-BE10-4D15-9FD0-C8E3570EEC1D}"/>
            </a:ext>
          </a:extLst>
        </xdr:cNvPr>
        <xdr:cNvSpPr/>
      </xdr:nvSpPr>
      <xdr:spPr bwMode="auto">
        <a:xfrm>
          <a:off x="4550708" y="7902388"/>
          <a:ext cx="333375" cy="34009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10</a:t>
          </a:r>
        </a:p>
      </xdr:txBody>
    </xdr:sp>
    <xdr:clientData/>
  </xdr:twoCellAnchor>
  <xdr:twoCellAnchor>
    <xdr:from>
      <xdr:col>3</xdr:col>
      <xdr:colOff>440388</xdr:colOff>
      <xdr:row>32</xdr:row>
      <xdr:rowOff>44823</xdr:rowOff>
    </xdr:from>
    <xdr:to>
      <xdr:col>3</xdr:col>
      <xdr:colOff>773763</xdr:colOff>
      <xdr:row>33</xdr:row>
      <xdr:rowOff>191618</xdr:rowOff>
    </xdr:to>
    <xdr:sp macro="" textlink="">
      <xdr:nvSpPr>
        <xdr:cNvPr id="23" name="Ellips 22">
          <a:extLst>
            <a:ext uri="{FF2B5EF4-FFF2-40B4-BE49-F238E27FC236}">
              <a16:creationId xmlns:a16="http://schemas.microsoft.com/office/drawing/2014/main" id="{1DC143C0-32AE-4779-B78F-33A346A6D904}"/>
            </a:ext>
          </a:extLst>
        </xdr:cNvPr>
        <xdr:cNvSpPr/>
      </xdr:nvSpPr>
      <xdr:spPr bwMode="auto">
        <a:xfrm>
          <a:off x="5764863" y="7893423"/>
          <a:ext cx="333375" cy="337295"/>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11</a:t>
          </a:r>
        </a:p>
      </xdr:txBody>
    </xdr:sp>
    <xdr:clientData/>
  </xdr:twoCellAnchor>
  <xdr:twoCellAnchor>
    <xdr:from>
      <xdr:col>4</xdr:col>
      <xdr:colOff>388843</xdr:colOff>
      <xdr:row>32</xdr:row>
      <xdr:rowOff>39059</xdr:rowOff>
    </xdr:from>
    <xdr:to>
      <xdr:col>4</xdr:col>
      <xdr:colOff>750233</xdr:colOff>
      <xdr:row>33</xdr:row>
      <xdr:rowOff>179131</xdr:rowOff>
    </xdr:to>
    <xdr:sp macro="" textlink="">
      <xdr:nvSpPr>
        <xdr:cNvPr id="24" name="Ellips 23">
          <a:extLst>
            <a:ext uri="{FF2B5EF4-FFF2-40B4-BE49-F238E27FC236}">
              <a16:creationId xmlns:a16="http://schemas.microsoft.com/office/drawing/2014/main" id="{0856FC42-D3B9-4D7C-801E-EBDCB3F5E060}"/>
            </a:ext>
          </a:extLst>
        </xdr:cNvPr>
        <xdr:cNvSpPr/>
      </xdr:nvSpPr>
      <xdr:spPr bwMode="auto">
        <a:xfrm>
          <a:off x="6838629" y="7169202"/>
          <a:ext cx="361390" cy="330572"/>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12</a:t>
          </a:r>
        </a:p>
      </xdr:txBody>
    </xdr:sp>
    <xdr:clientData/>
  </xdr:twoCellAnchor>
  <xdr:twoCellAnchor>
    <xdr:from>
      <xdr:col>1</xdr:col>
      <xdr:colOff>3307415</xdr:colOff>
      <xdr:row>46</xdr:row>
      <xdr:rowOff>89646</xdr:rowOff>
    </xdr:from>
    <xdr:to>
      <xdr:col>1</xdr:col>
      <xdr:colOff>3668805</xdr:colOff>
      <xdr:row>48</xdr:row>
      <xdr:rowOff>50424</xdr:rowOff>
    </xdr:to>
    <xdr:sp macro="" textlink="">
      <xdr:nvSpPr>
        <xdr:cNvPr id="28" name="Ellips 27">
          <a:extLst>
            <a:ext uri="{FF2B5EF4-FFF2-40B4-BE49-F238E27FC236}">
              <a16:creationId xmlns:a16="http://schemas.microsoft.com/office/drawing/2014/main" id="{C8866E72-C6ED-4DB9-8EC8-74F0502C5322}"/>
            </a:ext>
          </a:extLst>
        </xdr:cNvPr>
        <xdr:cNvSpPr/>
      </xdr:nvSpPr>
      <xdr:spPr bwMode="auto">
        <a:xfrm>
          <a:off x="3516965" y="10633821"/>
          <a:ext cx="361390" cy="360828"/>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13</a:t>
          </a:r>
        </a:p>
      </xdr:txBody>
    </xdr:sp>
    <xdr:clientData/>
  </xdr:twoCellAnchor>
  <xdr:twoCellAnchor>
    <xdr:from>
      <xdr:col>2</xdr:col>
      <xdr:colOff>1084168</xdr:colOff>
      <xdr:row>49</xdr:row>
      <xdr:rowOff>17928</xdr:rowOff>
    </xdr:from>
    <xdr:to>
      <xdr:col>3</xdr:col>
      <xdr:colOff>199464</xdr:colOff>
      <xdr:row>50</xdr:row>
      <xdr:rowOff>23530</xdr:rowOff>
    </xdr:to>
    <xdr:sp macro="" textlink="">
      <xdr:nvSpPr>
        <xdr:cNvPr id="29" name="Ellips 28">
          <a:extLst>
            <a:ext uri="{FF2B5EF4-FFF2-40B4-BE49-F238E27FC236}">
              <a16:creationId xmlns:a16="http://schemas.microsoft.com/office/drawing/2014/main" id="{B6A9D07C-E33C-47E4-A3FC-60861E7D0F02}"/>
            </a:ext>
          </a:extLst>
        </xdr:cNvPr>
        <xdr:cNvSpPr/>
      </xdr:nvSpPr>
      <xdr:spPr bwMode="auto">
        <a:xfrm>
          <a:off x="5141818" y="11171703"/>
          <a:ext cx="382121" cy="338977"/>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14</a:t>
          </a:r>
        </a:p>
      </xdr:txBody>
    </xdr:sp>
    <xdr:clientData/>
  </xdr:twoCellAnchor>
  <xdr:twoCellAnchor>
    <xdr:from>
      <xdr:col>1</xdr:col>
      <xdr:colOff>1980640</xdr:colOff>
      <xdr:row>54</xdr:row>
      <xdr:rowOff>125504</xdr:rowOff>
    </xdr:from>
    <xdr:to>
      <xdr:col>1</xdr:col>
      <xdr:colOff>2342030</xdr:colOff>
      <xdr:row>56</xdr:row>
      <xdr:rowOff>86283</xdr:rowOff>
    </xdr:to>
    <xdr:sp macro="" textlink="">
      <xdr:nvSpPr>
        <xdr:cNvPr id="30" name="Ellips 29">
          <a:extLst>
            <a:ext uri="{FF2B5EF4-FFF2-40B4-BE49-F238E27FC236}">
              <a16:creationId xmlns:a16="http://schemas.microsoft.com/office/drawing/2014/main" id="{02B82703-8BF3-4F5B-AB2B-893D7036D733}"/>
            </a:ext>
          </a:extLst>
        </xdr:cNvPr>
        <xdr:cNvSpPr/>
      </xdr:nvSpPr>
      <xdr:spPr bwMode="auto">
        <a:xfrm>
          <a:off x="2190190" y="12765179"/>
          <a:ext cx="361390" cy="36082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15</a:t>
          </a:r>
        </a:p>
      </xdr:txBody>
    </xdr:sp>
    <xdr:clientData/>
  </xdr:twoCellAnchor>
  <xdr:twoCellAnchor>
    <xdr:from>
      <xdr:col>4</xdr:col>
      <xdr:colOff>223558</xdr:colOff>
      <xdr:row>54</xdr:row>
      <xdr:rowOff>134469</xdr:rowOff>
    </xdr:from>
    <xdr:to>
      <xdr:col>4</xdr:col>
      <xdr:colOff>584948</xdr:colOff>
      <xdr:row>56</xdr:row>
      <xdr:rowOff>95248</xdr:rowOff>
    </xdr:to>
    <xdr:sp macro="" textlink="">
      <xdr:nvSpPr>
        <xdr:cNvPr id="31" name="Ellips 30">
          <a:extLst>
            <a:ext uri="{FF2B5EF4-FFF2-40B4-BE49-F238E27FC236}">
              <a16:creationId xmlns:a16="http://schemas.microsoft.com/office/drawing/2014/main" id="{78F568D7-9F0F-4472-9653-28DC11B91C83}"/>
            </a:ext>
          </a:extLst>
        </xdr:cNvPr>
        <xdr:cNvSpPr/>
      </xdr:nvSpPr>
      <xdr:spPr bwMode="auto">
        <a:xfrm>
          <a:off x="6671983" y="12774144"/>
          <a:ext cx="361390" cy="36082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16</a:t>
          </a:r>
        </a:p>
      </xdr:txBody>
    </xdr:sp>
    <xdr:clientData/>
  </xdr:twoCellAnchor>
  <xdr:twoCellAnchor>
    <xdr:from>
      <xdr:col>7</xdr:col>
      <xdr:colOff>510428</xdr:colOff>
      <xdr:row>54</xdr:row>
      <xdr:rowOff>98610</xdr:rowOff>
    </xdr:from>
    <xdr:to>
      <xdr:col>7</xdr:col>
      <xdr:colOff>871818</xdr:colOff>
      <xdr:row>56</xdr:row>
      <xdr:rowOff>59389</xdr:rowOff>
    </xdr:to>
    <xdr:sp macro="" textlink="">
      <xdr:nvSpPr>
        <xdr:cNvPr id="32" name="Ellips 31">
          <a:extLst>
            <a:ext uri="{FF2B5EF4-FFF2-40B4-BE49-F238E27FC236}">
              <a16:creationId xmlns:a16="http://schemas.microsoft.com/office/drawing/2014/main" id="{0A088E44-B0BF-4DD0-99AB-9AF9F7CFF9E5}"/>
            </a:ext>
          </a:extLst>
        </xdr:cNvPr>
        <xdr:cNvSpPr/>
      </xdr:nvSpPr>
      <xdr:spPr bwMode="auto">
        <a:xfrm>
          <a:off x="10254503" y="12738285"/>
          <a:ext cx="361390" cy="360829"/>
        </a:xfrm>
        <a:prstGeom prst="ellipse">
          <a:avLst/>
        </a:prstGeom>
        <a:solidFill>
          <a:srgbClr val="FFFF66"/>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lang="sv-SE" sz="1200" b="1">
              <a:latin typeface="Arial" panose="020B0604020202020204" pitchFamily="34" charset="0"/>
              <a:cs typeface="Arial" panose="020B0604020202020204" pitchFamily="34" charset="0"/>
            </a:rPr>
            <a:t>17</a:t>
          </a:r>
        </a:p>
      </xdr:txBody>
    </xdr:sp>
    <xdr:clientData/>
  </xdr:twoCellAnchor>
  <xdr:twoCellAnchor>
    <xdr:from>
      <xdr:col>7</xdr:col>
      <xdr:colOff>76200</xdr:colOff>
      <xdr:row>7</xdr:row>
      <xdr:rowOff>95250</xdr:rowOff>
    </xdr:from>
    <xdr:to>
      <xdr:col>7</xdr:col>
      <xdr:colOff>609600</xdr:colOff>
      <xdr:row>7</xdr:row>
      <xdr:rowOff>95250</xdr:rowOff>
    </xdr:to>
    <xdr:sp macro="" textlink="">
      <xdr:nvSpPr>
        <xdr:cNvPr id="33" name="Line 79">
          <a:extLst>
            <a:ext uri="{FF2B5EF4-FFF2-40B4-BE49-F238E27FC236}">
              <a16:creationId xmlns:a16="http://schemas.microsoft.com/office/drawing/2014/main" id="{E4C0F7D2-F8CC-41A9-AD74-A976598480BE}"/>
            </a:ext>
          </a:extLst>
        </xdr:cNvPr>
        <xdr:cNvSpPr>
          <a:spLocks noChangeShapeType="1"/>
        </xdr:cNvSpPr>
      </xdr:nvSpPr>
      <xdr:spPr bwMode="auto">
        <a:xfrm>
          <a:off x="8515350" y="2076450"/>
          <a:ext cx="533400"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7</xdr:row>
      <xdr:rowOff>104775</xdr:rowOff>
    </xdr:from>
    <xdr:to>
      <xdr:col>7</xdr:col>
      <xdr:colOff>76200</xdr:colOff>
      <xdr:row>8</xdr:row>
      <xdr:rowOff>0</xdr:rowOff>
    </xdr:to>
    <xdr:sp macro="" textlink="">
      <xdr:nvSpPr>
        <xdr:cNvPr id="34" name="Line 81">
          <a:extLst>
            <a:ext uri="{FF2B5EF4-FFF2-40B4-BE49-F238E27FC236}">
              <a16:creationId xmlns:a16="http://schemas.microsoft.com/office/drawing/2014/main" id="{61CB20A6-ADCB-42D5-8DD1-7FD6D4689FDA}"/>
            </a:ext>
          </a:extLst>
        </xdr:cNvPr>
        <xdr:cNvSpPr>
          <a:spLocks noChangeShapeType="1"/>
        </xdr:cNvSpPr>
      </xdr:nvSpPr>
      <xdr:spPr bwMode="auto">
        <a:xfrm>
          <a:off x="8515350" y="2085975"/>
          <a:ext cx="0" cy="13335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28575</xdr:colOff>
      <xdr:row>6</xdr:row>
      <xdr:rowOff>19050</xdr:rowOff>
    </xdr:from>
    <xdr:to>
      <xdr:col>7</xdr:col>
      <xdr:colOff>609600</xdr:colOff>
      <xdr:row>6</xdr:row>
      <xdr:rowOff>19050</xdr:rowOff>
    </xdr:to>
    <xdr:sp macro="" textlink="">
      <xdr:nvSpPr>
        <xdr:cNvPr id="35" name="Line 78">
          <a:extLst>
            <a:ext uri="{FF2B5EF4-FFF2-40B4-BE49-F238E27FC236}">
              <a16:creationId xmlns:a16="http://schemas.microsoft.com/office/drawing/2014/main" id="{7A520BC8-7AA4-4CF2-8419-F408CF0BFF2E}"/>
            </a:ext>
          </a:extLst>
        </xdr:cNvPr>
        <xdr:cNvSpPr>
          <a:spLocks noChangeShapeType="1"/>
        </xdr:cNvSpPr>
      </xdr:nvSpPr>
      <xdr:spPr bwMode="auto">
        <a:xfrm>
          <a:off x="8467725" y="1762125"/>
          <a:ext cx="581025"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7</xdr:col>
      <xdr:colOff>38100</xdr:colOff>
      <xdr:row>4</xdr:row>
      <xdr:rowOff>19050</xdr:rowOff>
    </xdr:from>
    <xdr:to>
      <xdr:col>7</xdr:col>
      <xdr:colOff>609600</xdr:colOff>
      <xdr:row>4</xdr:row>
      <xdr:rowOff>85725</xdr:rowOff>
    </xdr:to>
    <xdr:sp macro="" textlink="">
      <xdr:nvSpPr>
        <xdr:cNvPr id="36" name="Text 114">
          <a:extLst>
            <a:ext uri="{FF2B5EF4-FFF2-40B4-BE49-F238E27FC236}">
              <a16:creationId xmlns:a16="http://schemas.microsoft.com/office/drawing/2014/main" id="{4D599448-4023-4F4D-A55F-53CE5FF5B5AD}"/>
            </a:ext>
          </a:extLst>
        </xdr:cNvPr>
        <xdr:cNvSpPr txBox="1">
          <a:spLocks noChangeArrowheads="1"/>
        </xdr:cNvSpPr>
      </xdr:nvSpPr>
      <xdr:spPr bwMode="auto">
        <a:xfrm>
          <a:off x="8477250" y="125730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6</xdr:col>
      <xdr:colOff>47625</xdr:colOff>
      <xdr:row>0</xdr:row>
      <xdr:rowOff>224518</xdr:rowOff>
    </xdr:from>
    <xdr:to>
      <xdr:col>7</xdr:col>
      <xdr:colOff>1361688</xdr:colOff>
      <xdr:row>3</xdr:row>
      <xdr:rowOff>279800</xdr:rowOff>
    </xdr:to>
    <xdr:pic>
      <xdr:nvPicPr>
        <xdr:cNvPr id="37" name="Bildobjekt 36" descr="En bild som visar text&#10;&#10;Automatiskt genererad beskrivning">
          <a:extLst>
            <a:ext uri="{FF2B5EF4-FFF2-40B4-BE49-F238E27FC236}">
              <a16:creationId xmlns:a16="http://schemas.microsoft.com/office/drawing/2014/main" id="{4371A0AF-0F6B-43FD-9D81-94199BE64D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6625" y="224518"/>
          <a:ext cx="2536438" cy="1103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6</xdr:row>
      <xdr:rowOff>95250</xdr:rowOff>
    </xdr:from>
    <xdr:to>
      <xdr:col>6</xdr:col>
      <xdr:colOff>609600</xdr:colOff>
      <xdr:row>6</xdr:row>
      <xdr:rowOff>95250</xdr:rowOff>
    </xdr:to>
    <xdr:sp macro="" textlink="">
      <xdr:nvSpPr>
        <xdr:cNvPr id="2" name="Line 79">
          <a:extLst>
            <a:ext uri="{FF2B5EF4-FFF2-40B4-BE49-F238E27FC236}">
              <a16:creationId xmlns:a16="http://schemas.microsoft.com/office/drawing/2014/main" id="{81DA101E-ADDE-40F4-B668-6B9746D0F405}"/>
            </a:ext>
          </a:extLst>
        </xdr:cNvPr>
        <xdr:cNvSpPr>
          <a:spLocks noChangeShapeType="1"/>
        </xdr:cNvSpPr>
      </xdr:nvSpPr>
      <xdr:spPr bwMode="auto">
        <a:xfrm>
          <a:off x="8515350" y="2076450"/>
          <a:ext cx="533400"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76200</xdr:colOff>
      <xdr:row>6</xdr:row>
      <xdr:rowOff>104775</xdr:rowOff>
    </xdr:from>
    <xdr:to>
      <xdr:col>6</xdr:col>
      <xdr:colOff>76200</xdr:colOff>
      <xdr:row>7</xdr:row>
      <xdr:rowOff>0</xdr:rowOff>
    </xdr:to>
    <xdr:sp macro="" textlink="">
      <xdr:nvSpPr>
        <xdr:cNvPr id="3" name="Line 81">
          <a:extLst>
            <a:ext uri="{FF2B5EF4-FFF2-40B4-BE49-F238E27FC236}">
              <a16:creationId xmlns:a16="http://schemas.microsoft.com/office/drawing/2014/main" id="{94910BE1-BA1A-4069-9C1F-0355BF5BDAD1}"/>
            </a:ext>
          </a:extLst>
        </xdr:cNvPr>
        <xdr:cNvSpPr>
          <a:spLocks noChangeShapeType="1"/>
        </xdr:cNvSpPr>
      </xdr:nvSpPr>
      <xdr:spPr bwMode="auto">
        <a:xfrm>
          <a:off x="8515350" y="2085975"/>
          <a:ext cx="0" cy="13335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28575</xdr:colOff>
      <xdr:row>5</xdr:row>
      <xdr:rowOff>19050</xdr:rowOff>
    </xdr:from>
    <xdr:to>
      <xdr:col>6</xdr:col>
      <xdr:colOff>609600</xdr:colOff>
      <xdr:row>5</xdr:row>
      <xdr:rowOff>19050</xdr:rowOff>
    </xdr:to>
    <xdr:sp macro="" textlink="">
      <xdr:nvSpPr>
        <xdr:cNvPr id="4" name="Line 78">
          <a:extLst>
            <a:ext uri="{FF2B5EF4-FFF2-40B4-BE49-F238E27FC236}">
              <a16:creationId xmlns:a16="http://schemas.microsoft.com/office/drawing/2014/main" id="{7DBE6BCC-BF72-49EF-B5AD-8625782AF690}"/>
            </a:ext>
          </a:extLst>
        </xdr:cNvPr>
        <xdr:cNvSpPr>
          <a:spLocks noChangeShapeType="1"/>
        </xdr:cNvSpPr>
      </xdr:nvSpPr>
      <xdr:spPr bwMode="auto">
        <a:xfrm>
          <a:off x="8467725" y="1762125"/>
          <a:ext cx="581025" cy="0"/>
        </a:xfrm>
        <a:prstGeom prst="line">
          <a:avLst/>
        </a:prstGeom>
        <a:noFill/>
        <a:ln w="9360">
          <a:solidFill>
            <a:srgbClr val="FFFFFF"/>
          </a:solidFill>
          <a:miter lim="800000"/>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3</xdr:row>
      <xdr:rowOff>19050</xdr:rowOff>
    </xdr:from>
    <xdr:to>
      <xdr:col>6</xdr:col>
      <xdr:colOff>609600</xdr:colOff>
      <xdr:row>3</xdr:row>
      <xdr:rowOff>85725</xdr:rowOff>
    </xdr:to>
    <xdr:sp macro="" textlink="">
      <xdr:nvSpPr>
        <xdr:cNvPr id="5" name="Text 114">
          <a:extLst>
            <a:ext uri="{FF2B5EF4-FFF2-40B4-BE49-F238E27FC236}">
              <a16:creationId xmlns:a16="http://schemas.microsoft.com/office/drawing/2014/main" id="{9484F2DE-ED24-4D9A-8AF3-A6BB0ED0B519}"/>
            </a:ext>
          </a:extLst>
        </xdr:cNvPr>
        <xdr:cNvSpPr txBox="1">
          <a:spLocks noChangeArrowheads="1"/>
        </xdr:cNvSpPr>
      </xdr:nvSpPr>
      <xdr:spPr bwMode="auto">
        <a:xfrm>
          <a:off x="8477250" y="1257300"/>
          <a:ext cx="571500" cy="666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4</xdr:col>
      <xdr:colOff>739775</xdr:colOff>
      <xdr:row>0</xdr:row>
      <xdr:rowOff>73025</xdr:rowOff>
    </xdr:from>
    <xdr:to>
      <xdr:col>6</xdr:col>
      <xdr:colOff>967080</xdr:colOff>
      <xdr:row>2</xdr:row>
      <xdr:rowOff>255307</xdr:rowOff>
    </xdr:to>
    <xdr:pic>
      <xdr:nvPicPr>
        <xdr:cNvPr id="7" name="Bildobjekt 6" descr="En bild som visar text&#10;&#10;Automatiskt genererad beskrivning">
          <a:extLst>
            <a:ext uri="{FF2B5EF4-FFF2-40B4-BE49-F238E27FC236}">
              <a16:creationId xmlns:a16="http://schemas.microsoft.com/office/drawing/2014/main" id="{BD1CC8BC-978F-4C25-A2F6-54445FED6C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26275" y="73025"/>
          <a:ext cx="2538705" cy="1103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A7E07-5FB5-427B-9DFC-255E0FE4B944}">
  <dimension ref="B1:R75"/>
  <sheetViews>
    <sheetView showGridLines="0" view="pageBreakPreview" zoomScale="70" zoomScaleNormal="70" zoomScaleSheetLayoutView="70" workbookViewId="0">
      <selection activeCell="B34" sqref="B34"/>
    </sheetView>
  </sheetViews>
  <sheetFormatPr defaultColWidth="9.5703125" defaultRowHeight="12.75"/>
  <cols>
    <col min="1" max="1" width="3.42578125" style="10" customWidth="1"/>
    <col min="2" max="2" width="53.5703125" style="10" customWidth="1"/>
    <col min="3" max="3" width="18.28515625" style="10" customWidth="1"/>
    <col min="4" max="4" width="17.85546875" style="10" customWidth="1"/>
    <col min="5" max="5" width="16" style="10" customWidth="1"/>
    <col min="6" max="6" width="17.42578125" style="10" customWidth="1"/>
    <col min="7" max="7" width="2.42578125" style="10" customWidth="1"/>
    <col min="8" max="8" width="4.42578125" style="54" customWidth="1"/>
    <col min="9" max="9" width="19" style="10" customWidth="1"/>
    <col min="10" max="10" width="18.85546875" style="10" customWidth="1"/>
    <col min="11" max="17" width="9.5703125" style="10"/>
    <col min="18" max="18" width="29.42578125" style="10" customWidth="1"/>
    <col min="19" max="16384" width="9.5703125" style="10"/>
  </cols>
  <sheetData>
    <row r="1" spans="2:18" ht="30" customHeight="1">
      <c r="B1" s="181" t="s">
        <v>0</v>
      </c>
      <c r="C1" s="181"/>
      <c r="D1" s="181"/>
      <c r="E1" s="181"/>
      <c r="F1" s="181"/>
      <c r="H1" s="181" t="s">
        <v>0</v>
      </c>
      <c r="I1" s="181"/>
      <c r="J1" s="181"/>
      <c r="K1" s="181"/>
      <c r="L1" s="181"/>
      <c r="M1" s="181"/>
      <c r="N1" s="181"/>
      <c r="O1" s="181"/>
      <c r="P1" s="181"/>
      <c r="Q1" s="181"/>
      <c r="R1" s="181"/>
    </row>
    <row r="2" spans="2:18" s="2" customFormat="1" ht="56.45" customHeight="1" thickBot="1">
      <c r="B2" s="182" t="s">
        <v>1</v>
      </c>
      <c r="C2" s="182"/>
      <c r="D2" s="182"/>
      <c r="E2" s="182"/>
      <c r="F2" s="182"/>
      <c r="H2" s="54"/>
    </row>
    <row r="3" spans="2:18" s="2" customFormat="1" ht="16.350000000000001" customHeight="1" thickBot="1">
      <c r="B3" s="183" t="s">
        <v>2</v>
      </c>
      <c r="C3" s="183"/>
      <c r="D3" s="1"/>
      <c r="E3" s="4"/>
      <c r="H3" s="55">
        <v>1</v>
      </c>
      <c r="I3" s="148" t="s">
        <v>3</v>
      </c>
      <c r="J3" s="148"/>
      <c r="K3" s="148"/>
      <c r="L3" s="148"/>
      <c r="M3" s="148"/>
      <c r="N3" s="148"/>
      <c r="O3" s="148"/>
      <c r="P3" s="148"/>
      <c r="Q3" s="148"/>
      <c r="R3" s="148"/>
    </row>
    <row r="4" spans="2:18" ht="21" customHeight="1" thickBot="1">
      <c r="B4" s="6" t="s">
        <v>4</v>
      </c>
      <c r="C4" s="184"/>
      <c r="D4" s="184"/>
      <c r="E4" s="7" t="s">
        <v>5</v>
      </c>
      <c r="F4" s="8"/>
      <c r="H4" s="56"/>
      <c r="I4" s="148"/>
      <c r="J4" s="148"/>
      <c r="K4" s="148"/>
      <c r="L4" s="148"/>
      <c r="M4" s="148"/>
      <c r="N4" s="148"/>
      <c r="O4" s="148"/>
      <c r="P4" s="148"/>
      <c r="Q4" s="148"/>
      <c r="R4" s="148"/>
    </row>
    <row r="5" spans="2:18" ht="18.75" customHeight="1" thickBot="1">
      <c r="B5" s="11" t="s">
        <v>6</v>
      </c>
      <c r="C5" s="171"/>
      <c r="D5" s="171"/>
      <c r="E5" s="185" t="s">
        <v>7</v>
      </c>
      <c r="F5" s="186"/>
      <c r="H5" s="55">
        <v>2</v>
      </c>
      <c r="I5" s="57" t="s">
        <v>8</v>
      </c>
      <c r="K5" s="12"/>
      <c r="L5" s="13"/>
      <c r="M5" s="13"/>
      <c r="N5" s="12"/>
      <c r="O5" s="12"/>
      <c r="P5" s="12"/>
      <c r="Q5" s="12"/>
    </row>
    <row r="6" spans="2:18" ht="18.75" customHeight="1">
      <c r="B6" s="14" t="s">
        <v>9</v>
      </c>
      <c r="C6" s="171"/>
      <c r="D6" s="171"/>
      <c r="E6" s="185"/>
      <c r="F6" s="186"/>
      <c r="H6" s="56"/>
      <c r="K6" s="178"/>
      <c r="L6" s="178"/>
      <c r="M6" s="178"/>
      <c r="N6" s="178"/>
      <c r="O6" s="16"/>
      <c r="P6" s="16"/>
      <c r="Q6" s="15"/>
    </row>
    <row r="7" spans="2:18" ht="18.75" customHeight="1">
      <c r="B7" s="14" t="s">
        <v>10</v>
      </c>
      <c r="C7" s="171"/>
      <c r="D7" s="171"/>
      <c r="E7" s="179" t="s">
        <v>11</v>
      </c>
      <c r="F7" s="180"/>
      <c r="H7" s="56"/>
      <c r="I7" s="17"/>
      <c r="K7" s="13"/>
      <c r="L7" s="13"/>
      <c r="M7" s="13"/>
      <c r="N7" s="18"/>
      <c r="O7" s="13"/>
      <c r="P7" s="13"/>
      <c r="Q7" s="13"/>
    </row>
    <row r="8" spans="2:18" ht="18.75" customHeight="1">
      <c r="B8" s="14" t="s">
        <v>12</v>
      </c>
      <c r="C8" s="171"/>
      <c r="D8" s="171"/>
      <c r="E8" s="179"/>
      <c r="F8" s="180"/>
      <c r="H8" s="56"/>
      <c r="I8" s="17"/>
      <c r="K8" s="13"/>
      <c r="L8" s="13"/>
      <c r="M8" s="13"/>
      <c r="N8" s="18"/>
      <c r="O8" s="13"/>
      <c r="P8" s="13"/>
      <c r="Q8" s="13"/>
    </row>
    <row r="9" spans="2:18" ht="18.75" customHeight="1">
      <c r="B9" s="14" t="s">
        <v>13</v>
      </c>
      <c r="C9" s="171"/>
      <c r="D9" s="171"/>
      <c r="E9" s="179"/>
      <c r="F9" s="180"/>
      <c r="H9" s="56"/>
      <c r="I9" s="17"/>
      <c r="K9" s="13"/>
      <c r="L9" s="13"/>
      <c r="M9" s="13"/>
      <c r="N9" s="18"/>
      <c r="O9" s="13"/>
      <c r="P9" s="13"/>
      <c r="Q9" s="13"/>
    </row>
    <row r="10" spans="2:18" s="23" customFormat="1" ht="19.5" customHeight="1">
      <c r="B10" s="19" t="s">
        <v>14</v>
      </c>
      <c r="C10" s="171"/>
      <c r="D10" s="171"/>
      <c r="E10" s="179"/>
      <c r="F10" s="180"/>
      <c r="H10" s="56"/>
      <c r="I10" s="20"/>
      <c r="J10" s="10"/>
      <c r="K10" s="21"/>
      <c r="L10" s="22"/>
      <c r="M10" s="22"/>
      <c r="N10" s="22"/>
    </row>
    <row r="11" spans="2:18" s="23" customFormat="1" ht="18.75" customHeight="1" thickBot="1">
      <c r="B11" s="19" t="s">
        <v>15</v>
      </c>
      <c r="C11" s="171"/>
      <c r="D11" s="171"/>
      <c r="E11" s="172" t="s">
        <v>16</v>
      </c>
      <c r="F11" s="173"/>
      <c r="J11" s="20"/>
      <c r="K11" s="21"/>
      <c r="L11" s="22"/>
      <c r="M11" s="22"/>
      <c r="N11" s="22"/>
    </row>
    <row r="12" spans="2:18" ht="21" customHeight="1" thickBot="1">
      <c r="B12" s="24" t="s">
        <v>17</v>
      </c>
      <c r="C12" s="176" t="s">
        <v>18</v>
      </c>
      <c r="D12" s="177"/>
      <c r="E12" s="174"/>
      <c r="F12" s="175"/>
      <c r="H12" s="55">
        <v>3</v>
      </c>
      <c r="I12" s="57" t="s">
        <v>19</v>
      </c>
      <c r="J12" s="9"/>
      <c r="K12" s="13"/>
      <c r="L12" s="9"/>
      <c r="M12" s="9"/>
      <c r="N12" s="9"/>
    </row>
    <row r="13" spans="2:18" ht="13.15" customHeight="1" thickBot="1">
      <c r="C13" s="13"/>
      <c r="D13" s="9"/>
      <c r="E13" s="25"/>
      <c r="F13" s="25"/>
      <c r="I13" s="9"/>
      <c r="J13" s="9"/>
      <c r="K13" s="144"/>
      <c r="L13" s="144"/>
      <c r="M13" s="144"/>
      <c r="N13" s="144"/>
      <c r="O13" s="144"/>
      <c r="P13" s="144"/>
      <c r="Q13" s="144"/>
    </row>
    <row r="14" spans="2:18" ht="18.600000000000001" customHeight="1" thickBot="1">
      <c r="B14" s="5"/>
      <c r="C14" s="145" t="s">
        <v>20</v>
      </c>
      <c r="D14" s="146"/>
      <c r="E14" s="147"/>
      <c r="H14" s="58">
        <v>4</v>
      </c>
      <c r="I14" s="57" t="s">
        <v>21</v>
      </c>
      <c r="J14" s="59"/>
      <c r="K14" s="59"/>
      <c r="L14" s="60"/>
      <c r="M14" s="61"/>
      <c r="N14" s="22"/>
      <c r="O14" s="33"/>
    </row>
    <row r="15" spans="2:18" s="38" customFormat="1" ht="25.5">
      <c r="B15" s="167" t="s">
        <v>22</v>
      </c>
      <c r="C15" s="47" t="s">
        <v>23</v>
      </c>
      <c r="D15" s="47" t="s">
        <v>24</v>
      </c>
      <c r="E15" s="169" t="s">
        <v>25</v>
      </c>
      <c r="H15" s="54"/>
      <c r="I15" s="57" t="s">
        <v>26</v>
      </c>
      <c r="J15" s="59"/>
      <c r="K15" s="59"/>
      <c r="L15" s="60"/>
      <c r="M15" s="61"/>
      <c r="N15" s="22"/>
      <c r="O15" s="62"/>
    </row>
    <row r="16" spans="2:18" s="38" customFormat="1" ht="15">
      <c r="B16" s="168"/>
      <c r="C16" s="48" t="str">
        <f>C12</f>
        <v>20XX-20XX</v>
      </c>
      <c r="D16" s="48" t="str">
        <f>C12</f>
        <v>20XX-20XX</v>
      </c>
      <c r="E16" s="170"/>
      <c r="H16" s="54"/>
      <c r="I16" s="57" t="s">
        <v>27</v>
      </c>
      <c r="J16" s="59"/>
      <c r="K16" s="59"/>
      <c r="L16" s="60"/>
      <c r="M16" s="61"/>
      <c r="N16" s="22"/>
      <c r="O16" s="62"/>
    </row>
    <row r="17" spans="2:18" ht="17.100000000000001" customHeight="1">
      <c r="B17" s="39" t="s">
        <v>28</v>
      </c>
      <c r="C17" s="40"/>
      <c r="D17" s="41"/>
      <c r="E17" s="112">
        <f t="shared" ref="E17:E31" si="0">C17-D17</f>
        <v>0</v>
      </c>
      <c r="I17" s="57" t="s">
        <v>29</v>
      </c>
      <c r="J17" s="23"/>
      <c r="K17" s="23"/>
      <c r="L17" s="23"/>
      <c r="M17" s="23"/>
      <c r="N17" s="23"/>
      <c r="O17" s="62"/>
    </row>
    <row r="18" spans="2:18" ht="17.100000000000001" customHeight="1">
      <c r="B18" s="39" t="s">
        <v>30</v>
      </c>
      <c r="C18" s="40"/>
      <c r="D18" s="41"/>
      <c r="E18" s="112">
        <f t="shared" si="0"/>
        <v>0</v>
      </c>
      <c r="I18" s="57" t="s">
        <v>31</v>
      </c>
      <c r="J18" s="23"/>
      <c r="K18" s="23"/>
      <c r="L18" s="23"/>
      <c r="M18" s="23"/>
      <c r="N18" s="23"/>
      <c r="O18" s="62"/>
    </row>
    <row r="19" spans="2:18" ht="17.100000000000001" customHeight="1" thickBot="1">
      <c r="B19" s="39" t="s">
        <v>32</v>
      </c>
      <c r="C19" s="40"/>
      <c r="D19" s="41"/>
      <c r="E19" s="112">
        <f t="shared" si="0"/>
        <v>0</v>
      </c>
      <c r="I19" s="57" t="s">
        <v>33</v>
      </c>
      <c r="J19" s="23"/>
      <c r="K19" s="23"/>
      <c r="L19" s="23"/>
      <c r="M19" s="23"/>
      <c r="N19" s="23"/>
      <c r="O19" s="23"/>
    </row>
    <row r="20" spans="2:18" ht="17.100000000000001" customHeight="1">
      <c r="B20" s="39" t="s">
        <v>34</v>
      </c>
      <c r="C20" s="40"/>
      <c r="D20" s="41"/>
      <c r="E20" s="112">
        <f t="shared" si="0"/>
        <v>0</v>
      </c>
      <c r="I20" s="63" t="s">
        <v>35</v>
      </c>
      <c r="J20" s="64"/>
      <c r="K20" s="65" t="s">
        <v>36</v>
      </c>
      <c r="L20" s="65" t="s">
        <v>37</v>
      </c>
      <c r="M20" s="66" t="s">
        <v>38</v>
      </c>
      <c r="N20" s="22"/>
      <c r="O20" s="23"/>
    </row>
    <row r="21" spans="2:18" ht="17.100000000000001" customHeight="1">
      <c r="B21" s="39" t="s">
        <v>39</v>
      </c>
      <c r="C21" s="40"/>
      <c r="D21" s="41"/>
      <c r="E21" s="112">
        <f t="shared" si="0"/>
        <v>0</v>
      </c>
      <c r="I21" s="67" t="s">
        <v>40</v>
      </c>
      <c r="J21" s="68"/>
      <c r="K21" s="69">
        <v>100000</v>
      </c>
      <c r="L21" s="69">
        <f>100000+K23</f>
        <v>110000</v>
      </c>
      <c r="M21" s="70">
        <f>100000+L23</f>
        <v>120000</v>
      </c>
      <c r="N21" s="33"/>
      <c r="O21" s="23"/>
      <c r="R21" s="54"/>
    </row>
    <row r="22" spans="2:18" ht="17.100000000000001" customHeight="1">
      <c r="B22" s="39" t="s">
        <v>41</v>
      </c>
      <c r="C22" s="40"/>
      <c r="D22" s="41"/>
      <c r="E22" s="112">
        <f t="shared" si="0"/>
        <v>0</v>
      </c>
      <c r="I22" s="67" t="s">
        <v>42</v>
      </c>
      <c r="J22" s="68"/>
      <c r="K22" s="69">
        <v>90000</v>
      </c>
      <c r="L22" s="69">
        <v>90000</v>
      </c>
      <c r="M22" s="70">
        <v>100000</v>
      </c>
      <c r="N22" s="23"/>
      <c r="O22" s="23"/>
    </row>
    <row r="23" spans="2:18" ht="17.100000000000001" customHeight="1">
      <c r="B23" s="39" t="s">
        <v>43</v>
      </c>
      <c r="C23" s="40"/>
      <c r="D23" s="41"/>
      <c r="E23" s="112">
        <f t="shared" si="0"/>
        <v>0</v>
      </c>
      <c r="I23" s="67" t="s">
        <v>44</v>
      </c>
      <c r="J23" s="68"/>
      <c r="K23" s="69">
        <v>10000</v>
      </c>
      <c r="L23" s="69">
        <f>L21-L22</f>
        <v>20000</v>
      </c>
      <c r="M23" s="71">
        <f>M21-M22</f>
        <v>20000</v>
      </c>
      <c r="N23" s="23"/>
      <c r="O23" s="23"/>
    </row>
    <row r="24" spans="2:18" ht="17.100000000000001" customHeight="1">
      <c r="B24" s="39" t="s">
        <v>45</v>
      </c>
      <c r="C24" s="40"/>
      <c r="D24" s="41"/>
      <c r="E24" s="112">
        <f t="shared" si="0"/>
        <v>0</v>
      </c>
      <c r="I24" s="72" t="s">
        <v>46</v>
      </c>
      <c r="J24" s="73"/>
      <c r="K24" s="74">
        <f>K21+L21+M21</f>
        <v>330000</v>
      </c>
      <c r="L24" s="75"/>
      <c r="M24" s="76"/>
      <c r="N24" s="23"/>
      <c r="O24" s="23"/>
    </row>
    <row r="25" spans="2:18" ht="17.100000000000001" customHeight="1">
      <c r="B25" s="39" t="s">
        <v>47</v>
      </c>
      <c r="C25" s="40"/>
      <c r="D25" s="41"/>
      <c r="E25" s="112">
        <f t="shared" si="0"/>
        <v>0</v>
      </c>
      <c r="I25" s="72" t="s">
        <v>48</v>
      </c>
      <c r="J25" s="73"/>
      <c r="K25" s="74">
        <f>K22+L22+M21</f>
        <v>300000</v>
      </c>
      <c r="L25" s="75"/>
      <c r="M25" s="76"/>
      <c r="N25" s="23"/>
      <c r="O25" s="23"/>
      <c r="R25" s="54"/>
    </row>
    <row r="26" spans="2:18" ht="17.100000000000001" customHeight="1">
      <c r="B26" s="39" t="s">
        <v>49</v>
      </c>
      <c r="C26" s="40"/>
      <c r="D26" s="41"/>
      <c r="E26" s="112">
        <f t="shared" si="0"/>
        <v>0</v>
      </c>
      <c r="I26" s="149" t="s">
        <v>50</v>
      </c>
      <c r="J26" s="150"/>
      <c r="K26" s="77">
        <f>K22+L22+M22</f>
        <v>280000</v>
      </c>
      <c r="L26" s="75"/>
      <c r="M26" s="76"/>
      <c r="N26" s="23"/>
      <c r="O26" s="23"/>
      <c r="R26" s="54"/>
    </row>
    <row r="27" spans="2:18" ht="17.100000000000001" customHeight="1" thickBot="1">
      <c r="B27" s="39" t="s">
        <v>51</v>
      </c>
      <c r="C27" s="40"/>
      <c r="D27" s="41"/>
      <c r="E27" s="112">
        <f>C27-D27</f>
        <v>0</v>
      </c>
      <c r="I27" s="151" t="s">
        <v>52</v>
      </c>
      <c r="J27" s="152"/>
      <c r="K27" s="78">
        <f>K25-K26</f>
        <v>20000</v>
      </c>
      <c r="L27" s="79"/>
      <c r="M27" s="80"/>
      <c r="N27" s="23"/>
      <c r="O27" s="23"/>
      <c r="R27" s="54"/>
    </row>
    <row r="28" spans="2:18" ht="17.100000000000001" customHeight="1" thickBot="1">
      <c r="B28" s="39" t="s">
        <v>53</v>
      </c>
      <c r="C28" s="40"/>
      <c r="D28" s="41"/>
      <c r="E28" s="112">
        <f t="shared" si="0"/>
        <v>0</v>
      </c>
    </row>
    <row r="29" spans="2:18" ht="17.100000000000001" customHeight="1" thickBot="1">
      <c r="B29" s="39" t="s">
        <v>54</v>
      </c>
      <c r="C29" s="40"/>
      <c r="D29" s="41"/>
      <c r="E29" s="112">
        <f t="shared" si="0"/>
        <v>0</v>
      </c>
      <c r="H29" s="58">
        <v>5</v>
      </c>
      <c r="I29" s="9" t="s">
        <v>55</v>
      </c>
    </row>
    <row r="30" spans="2:18" ht="17.100000000000001" customHeight="1">
      <c r="B30" s="39" t="s">
        <v>56</v>
      </c>
      <c r="C30" s="40"/>
      <c r="D30" s="41"/>
      <c r="E30" s="112">
        <f t="shared" si="0"/>
        <v>0</v>
      </c>
      <c r="I30" s="9" t="s">
        <v>57</v>
      </c>
    </row>
    <row r="31" spans="2:18" ht="17.100000000000001" customHeight="1">
      <c r="B31" s="39" t="s">
        <v>58</v>
      </c>
      <c r="C31" s="40"/>
      <c r="D31" s="41"/>
      <c r="E31" s="112">
        <f t="shared" si="0"/>
        <v>0</v>
      </c>
      <c r="I31" s="9" t="s">
        <v>59</v>
      </c>
    </row>
    <row r="32" spans="2:18" ht="15.75" customHeight="1">
      <c r="B32" s="39" t="s">
        <v>60</v>
      </c>
      <c r="C32" s="40"/>
      <c r="D32" s="41"/>
      <c r="E32" s="112">
        <f>C32-D32</f>
        <v>0</v>
      </c>
      <c r="I32" s="9" t="s">
        <v>31</v>
      </c>
    </row>
    <row r="33" spans="2:18" ht="15.75" customHeight="1" thickBot="1">
      <c r="B33" s="49" t="s">
        <v>61</v>
      </c>
      <c r="C33" s="40"/>
      <c r="D33" s="41"/>
      <c r="E33" s="112">
        <f>C33-D33</f>
        <v>0</v>
      </c>
      <c r="I33" s="9" t="s">
        <v>62</v>
      </c>
    </row>
    <row r="34" spans="2:18" ht="15.75" customHeight="1" thickBot="1">
      <c r="B34" s="49" t="s">
        <v>63</v>
      </c>
      <c r="C34" s="137"/>
      <c r="D34" s="136"/>
      <c r="E34" s="138">
        <f t="shared" ref="E34:E35" si="1">C34-D34</f>
        <v>0</v>
      </c>
      <c r="H34" s="58">
        <v>6</v>
      </c>
      <c r="I34" s="57" t="s">
        <v>64</v>
      </c>
    </row>
    <row r="35" spans="2:18" s="42" customFormat="1" ht="21.75" customHeight="1" thickBot="1">
      <c r="B35" s="31" t="s">
        <v>65</v>
      </c>
      <c r="C35" s="114">
        <f>SUM(C17:C34)</f>
        <v>0</v>
      </c>
      <c r="D35" s="114">
        <f>SUM(D17:D34)</f>
        <v>0</v>
      </c>
      <c r="E35" s="113">
        <f>SUM(E17:E34)</f>
        <v>0</v>
      </c>
      <c r="H35" s="55">
        <v>7</v>
      </c>
      <c r="I35" s="148" t="s">
        <v>66</v>
      </c>
      <c r="J35" s="148"/>
      <c r="K35" s="148"/>
      <c r="L35" s="148"/>
      <c r="M35" s="148"/>
      <c r="N35" s="148"/>
      <c r="O35" s="148"/>
      <c r="P35" s="148"/>
      <c r="Q35" s="148"/>
      <c r="R35" s="148"/>
    </row>
    <row r="36" spans="2:18" ht="18.75" customHeight="1">
      <c r="I36" s="148"/>
      <c r="J36" s="148"/>
      <c r="K36" s="148"/>
      <c r="L36" s="148"/>
      <c r="M36" s="148"/>
      <c r="N36" s="148"/>
      <c r="O36" s="148"/>
      <c r="P36" s="148"/>
      <c r="Q36" s="148"/>
      <c r="R36" s="148"/>
    </row>
    <row r="37" spans="2:18" ht="16.350000000000001" customHeight="1">
      <c r="B37" s="50" t="s">
        <v>67</v>
      </c>
      <c r="C37" s="153" t="s">
        <v>67</v>
      </c>
      <c r="D37" s="154"/>
      <c r="E37" s="154"/>
      <c r="F37" s="155"/>
    </row>
    <row r="38" spans="2:18" ht="38.25" customHeight="1">
      <c r="B38" s="51"/>
      <c r="C38" s="156"/>
      <c r="D38" s="156"/>
      <c r="E38" s="156"/>
      <c r="F38" s="157"/>
    </row>
    <row r="39" spans="2:18" ht="15" customHeight="1" thickBot="1">
      <c r="B39" s="50" t="s">
        <v>68</v>
      </c>
      <c r="C39" s="153" t="s">
        <v>69</v>
      </c>
      <c r="D39" s="154"/>
      <c r="E39" s="154"/>
      <c r="F39" s="155"/>
    </row>
    <row r="40" spans="2:18" ht="13.5" thickBot="1">
      <c r="B40" s="158"/>
      <c r="C40" s="156"/>
      <c r="D40" s="156"/>
      <c r="E40" s="44" t="s">
        <v>70</v>
      </c>
      <c r="F40" s="52"/>
      <c r="H40" s="55">
        <v>8</v>
      </c>
      <c r="I40" s="57" t="s">
        <v>71</v>
      </c>
    </row>
    <row r="41" spans="2:18" ht="13.5" thickBot="1">
      <c r="B41" s="159"/>
      <c r="C41" s="156"/>
      <c r="D41" s="156"/>
      <c r="E41" s="44" t="s">
        <v>72</v>
      </c>
      <c r="F41" s="52"/>
      <c r="H41" s="55">
        <v>9</v>
      </c>
      <c r="I41" s="57" t="s">
        <v>73</v>
      </c>
    </row>
    <row r="42" spans="2:18" ht="13.5" thickBot="1">
      <c r="B42" s="159"/>
      <c r="C42" s="156"/>
      <c r="D42" s="156"/>
      <c r="E42" s="44" t="s">
        <v>74</v>
      </c>
      <c r="F42" s="52"/>
      <c r="H42" s="55">
        <v>10</v>
      </c>
      <c r="I42" s="57" t="s">
        <v>75</v>
      </c>
    </row>
    <row r="43" spans="2:18">
      <c r="B43" s="160"/>
      <c r="C43" s="156"/>
      <c r="D43" s="156"/>
      <c r="E43" s="161" t="s">
        <v>76</v>
      </c>
      <c r="F43" s="162"/>
    </row>
    <row r="44" spans="2:18" ht="15" customHeight="1">
      <c r="B44" s="50" t="s">
        <v>77</v>
      </c>
      <c r="C44" s="163" t="s">
        <v>78</v>
      </c>
      <c r="D44" s="163"/>
      <c r="E44" s="163"/>
      <c r="F44" s="164"/>
    </row>
    <row r="45" spans="2:18" ht="38.25" customHeight="1" thickBot="1">
      <c r="B45" s="53"/>
      <c r="C45" s="165"/>
      <c r="D45" s="165"/>
      <c r="E45" s="165"/>
      <c r="F45" s="166"/>
    </row>
    <row r="46" spans="2:18" ht="38.25" customHeight="1">
      <c r="B46" s="148" t="s">
        <v>79</v>
      </c>
      <c r="C46" s="148"/>
      <c r="D46" s="148"/>
      <c r="E46" s="148"/>
      <c r="F46" s="148"/>
      <c r="G46" s="148"/>
      <c r="H46" s="148"/>
    </row>
    <row r="47" spans="2:18">
      <c r="C47" s="46"/>
      <c r="D47" s="46"/>
      <c r="E47" s="46"/>
      <c r="F47" s="90" t="s">
        <v>80</v>
      </c>
    </row>
    <row r="49" spans="8:8" ht="15">
      <c r="H49" s="81"/>
    </row>
    <row r="50" spans="8:8">
      <c r="H50" s="82"/>
    </row>
    <row r="51" spans="8:8">
      <c r="H51" s="82"/>
    </row>
    <row r="52" spans="8:8">
      <c r="H52" s="82"/>
    </row>
    <row r="53" spans="8:8">
      <c r="H53" s="82"/>
    </row>
    <row r="54" spans="8:8">
      <c r="H54" s="82"/>
    </row>
    <row r="55" spans="8:8">
      <c r="H55" s="82"/>
    </row>
    <row r="56" spans="8:8">
      <c r="H56" s="82"/>
    </row>
    <row r="57" spans="8:8">
      <c r="H57" s="82"/>
    </row>
    <row r="58" spans="8:8">
      <c r="H58" s="82"/>
    </row>
    <row r="59" spans="8:8">
      <c r="H59" s="82"/>
    </row>
    <row r="60" spans="8:8">
      <c r="H60" s="82"/>
    </row>
    <row r="68" spans="8:8" ht="8.25" customHeight="1"/>
    <row r="69" spans="8:8" hidden="1"/>
    <row r="70" spans="8:8" hidden="1"/>
    <row r="71" spans="8:8" hidden="1"/>
    <row r="75" spans="8:8">
      <c r="H75" s="38"/>
    </row>
  </sheetData>
  <sheetProtection algorithmName="SHA-512" hashValue="GdOhk+d9GdRT3uprAKIMQ62Hpr4UkfvZWTLOdIFOjnRgYDxftU4F/+o0vs2rh+mEnyRMSpS90hNsUfL83Z3p+w==" saltValue="vLOEVjbhwzzAXcPStJzWyA==" spinCount="100000" sheet="1" objects="1" scenarios="1"/>
  <protectedRanges>
    <protectedRange sqref="B37:B39 B45 C37" name="Område1_1"/>
  </protectedRanges>
  <mergeCells count="34">
    <mergeCell ref="K6:N6"/>
    <mergeCell ref="C7:D7"/>
    <mergeCell ref="E7:F10"/>
    <mergeCell ref="C10:D10"/>
    <mergeCell ref="B1:F1"/>
    <mergeCell ref="H1:R1"/>
    <mergeCell ref="B2:F2"/>
    <mergeCell ref="B3:C3"/>
    <mergeCell ref="I3:R4"/>
    <mergeCell ref="C4:D4"/>
    <mergeCell ref="C5:D5"/>
    <mergeCell ref="E5:F6"/>
    <mergeCell ref="C6:D6"/>
    <mergeCell ref="C11:D11"/>
    <mergeCell ref="E11:F12"/>
    <mergeCell ref="C12:D12"/>
    <mergeCell ref="C8:D8"/>
    <mergeCell ref="C9:D9"/>
    <mergeCell ref="K13:Q13"/>
    <mergeCell ref="C14:E14"/>
    <mergeCell ref="B46:H46"/>
    <mergeCell ref="I26:J26"/>
    <mergeCell ref="I27:J27"/>
    <mergeCell ref="I35:R36"/>
    <mergeCell ref="C37:F37"/>
    <mergeCell ref="C38:F38"/>
    <mergeCell ref="C39:F39"/>
    <mergeCell ref="B40:B43"/>
    <mergeCell ref="C40:D43"/>
    <mergeCell ref="E43:F43"/>
    <mergeCell ref="C44:F44"/>
    <mergeCell ref="C45:F45"/>
    <mergeCell ref="B15:B16"/>
    <mergeCell ref="E15:E16"/>
  </mergeCells>
  <pageMargins left="0.7" right="0.7" top="0.75" bottom="0.75" header="0.3" footer="0.3"/>
  <pageSetup paperSize="9" scale="63"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7B952-8B1C-4A5B-B262-D6848AEF325C}">
  <dimension ref="B1:Q70"/>
  <sheetViews>
    <sheetView showGridLines="0" view="pageBreakPreview" topLeftCell="A24" zoomScale="115" zoomScaleNormal="100" zoomScaleSheetLayoutView="115" workbookViewId="0">
      <selection activeCell="D50" sqref="D50"/>
    </sheetView>
  </sheetViews>
  <sheetFormatPr defaultColWidth="9.5703125" defaultRowHeight="12.75"/>
  <cols>
    <col min="1" max="1" width="3.42578125" style="10" customWidth="1"/>
    <col min="2" max="2" width="53.5703125" style="10" customWidth="1"/>
    <col min="3" max="3" width="18.28515625" style="10" customWidth="1"/>
    <col min="4" max="4" width="17.85546875" style="10" customWidth="1"/>
    <col min="5" max="5" width="16" style="10" customWidth="1"/>
    <col min="6" max="6" width="17.42578125" style="10" customWidth="1"/>
    <col min="7" max="7" width="2.42578125" style="10" customWidth="1"/>
    <col min="8" max="8" width="16.5703125" style="10" customWidth="1"/>
    <col min="9" max="9" width="3.5703125" style="10" customWidth="1"/>
    <col min="10" max="16384" width="9.5703125" style="10"/>
  </cols>
  <sheetData>
    <row r="1" spans="2:17" s="2" customFormat="1" ht="56.45" customHeight="1">
      <c r="B1" s="182" t="s">
        <v>1</v>
      </c>
      <c r="C1" s="182"/>
      <c r="D1" s="182"/>
      <c r="E1" s="182"/>
      <c r="F1" s="182"/>
    </row>
    <row r="2" spans="2:17" s="2" customFormat="1" ht="16.350000000000001" customHeight="1" thickBot="1">
      <c r="B2" s="183" t="s">
        <v>2</v>
      </c>
      <c r="C2" s="183"/>
      <c r="D2" s="1"/>
      <c r="E2" s="4"/>
    </row>
    <row r="3" spans="2:17" ht="21" customHeight="1">
      <c r="B3" s="6" t="s">
        <v>4</v>
      </c>
      <c r="C3" s="184"/>
      <c r="D3" s="184"/>
      <c r="E3" s="7" t="s">
        <v>5</v>
      </c>
      <c r="F3" s="8"/>
      <c r="I3" s="9"/>
      <c r="J3" s="9"/>
      <c r="K3" s="187"/>
      <c r="L3" s="187"/>
      <c r="M3" s="187"/>
      <c r="N3" s="187"/>
      <c r="O3" s="187"/>
      <c r="P3" s="187"/>
      <c r="Q3" s="187"/>
    </row>
    <row r="4" spans="2:17" ht="18.75" customHeight="1">
      <c r="B4" s="11" t="s">
        <v>6</v>
      </c>
      <c r="C4" s="171"/>
      <c r="D4" s="171"/>
      <c r="E4" s="185" t="s">
        <v>7</v>
      </c>
      <c r="F4" s="186"/>
      <c r="I4" s="9"/>
      <c r="K4" s="12"/>
      <c r="L4" s="13"/>
      <c r="M4" s="13"/>
      <c r="N4" s="12"/>
      <c r="O4" s="12"/>
      <c r="P4" s="12"/>
      <c r="Q4" s="12"/>
    </row>
    <row r="5" spans="2:17" ht="18.75" customHeight="1">
      <c r="B5" s="14" t="s">
        <v>9</v>
      </c>
      <c r="C5" s="171"/>
      <c r="D5" s="171"/>
      <c r="E5" s="185"/>
      <c r="F5" s="186"/>
      <c r="K5" s="178"/>
      <c r="L5" s="178"/>
      <c r="M5" s="178"/>
      <c r="N5" s="178"/>
      <c r="O5" s="16"/>
      <c r="P5" s="16"/>
      <c r="Q5" s="15"/>
    </row>
    <row r="6" spans="2:17" ht="18.75" customHeight="1">
      <c r="B6" s="14" t="s">
        <v>10</v>
      </c>
      <c r="C6" s="171"/>
      <c r="D6" s="171"/>
      <c r="E6" s="179" t="s">
        <v>11</v>
      </c>
      <c r="F6" s="180"/>
      <c r="I6" s="17"/>
      <c r="K6" s="13"/>
      <c r="L6" s="13"/>
      <c r="M6" s="13"/>
      <c r="N6" s="18"/>
      <c r="O6" s="13"/>
      <c r="P6" s="13"/>
      <c r="Q6" s="13"/>
    </row>
    <row r="7" spans="2:17" ht="18.75" customHeight="1">
      <c r="B7" s="14" t="s">
        <v>12</v>
      </c>
      <c r="C7" s="171"/>
      <c r="D7" s="171"/>
      <c r="E7" s="179"/>
      <c r="F7" s="180"/>
      <c r="I7" s="17"/>
      <c r="K7" s="13"/>
      <c r="L7" s="13"/>
      <c r="M7" s="13"/>
      <c r="N7" s="18"/>
      <c r="O7" s="13"/>
      <c r="P7" s="13"/>
      <c r="Q7" s="13"/>
    </row>
    <row r="8" spans="2:17" ht="18.75" customHeight="1">
      <c r="B8" s="14" t="s">
        <v>13</v>
      </c>
      <c r="C8" s="171"/>
      <c r="D8" s="171"/>
      <c r="E8" s="179"/>
      <c r="F8" s="180"/>
      <c r="I8" s="17"/>
      <c r="K8" s="13"/>
      <c r="L8" s="13"/>
      <c r="M8" s="13"/>
      <c r="N8" s="18"/>
      <c r="O8" s="13"/>
      <c r="P8" s="13"/>
      <c r="Q8" s="13"/>
    </row>
    <row r="9" spans="2:17" s="23" customFormat="1" ht="19.5" customHeight="1">
      <c r="B9" s="19" t="s">
        <v>14</v>
      </c>
      <c r="C9" s="171"/>
      <c r="D9" s="171"/>
      <c r="E9" s="179"/>
      <c r="F9" s="180"/>
      <c r="I9" s="20"/>
      <c r="J9" s="10"/>
      <c r="K9" s="21"/>
      <c r="L9" s="22"/>
      <c r="M9" s="22"/>
      <c r="N9" s="22"/>
    </row>
    <row r="10" spans="2:17" s="23" customFormat="1" ht="18.75" customHeight="1">
      <c r="B10" s="19" t="s">
        <v>15</v>
      </c>
      <c r="C10" s="171"/>
      <c r="D10" s="171"/>
      <c r="E10" s="172" t="s">
        <v>16</v>
      </c>
      <c r="F10" s="173"/>
      <c r="I10" s="20"/>
      <c r="J10" s="20"/>
      <c r="K10" s="21"/>
      <c r="L10" s="22"/>
      <c r="M10" s="22"/>
      <c r="N10" s="22"/>
    </row>
    <row r="11" spans="2:17" ht="21" customHeight="1" thickBot="1">
      <c r="B11" s="24" t="s">
        <v>17</v>
      </c>
      <c r="C11" s="176" t="s">
        <v>18</v>
      </c>
      <c r="D11" s="177"/>
      <c r="E11" s="174"/>
      <c r="F11" s="175"/>
      <c r="I11" s="9"/>
      <c r="J11" s="9"/>
      <c r="K11" s="13"/>
      <c r="L11" s="9"/>
      <c r="M11" s="9"/>
      <c r="N11" s="9"/>
    </row>
    <row r="12" spans="2:17" ht="13.15" customHeight="1" thickBot="1">
      <c r="C12" s="13"/>
      <c r="D12" s="9"/>
      <c r="E12" s="25"/>
      <c r="F12" s="25"/>
      <c r="H12" s="34"/>
      <c r="I12" s="9"/>
      <c r="J12" s="9"/>
      <c r="K12" s="144"/>
      <c r="L12" s="144"/>
      <c r="M12" s="144"/>
      <c r="N12" s="144"/>
      <c r="O12" s="144"/>
      <c r="P12" s="144"/>
      <c r="Q12" s="144"/>
    </row>
    <row r="13" spans="2:17" ht="32.25" customHeight="1" thickBot="1">
      <c r="B13" s="5"/>
      <c r="C13" s="145" t="s">
        <v>20</v>
      </c>
      <c r="D13" s="146"/>
      <c r="E13" s="147"/>
    </row>
    <row r="14" spans="2:17" s="38" customFormat="1" ht="25.5">
      <c r="B14" s="167" t="s">
        <v>22</v>
      </c>
      <c r="C14" s="47" t="s">
        <v>23</v>
      </c>
      <c r="D14" s="47" t="s">
        <v>24</v>
      </c>
      <c r="E14" s="169" t="s">
        <v>25</v>
      </c>
    </row>
    <row r="15" spans="2:17" s="38" customFormat="1">
      <c r="B15" s="168"/>
      <c r="C15" s="48" t="str">
        <f>C11</f>
        <v>20XX-20XX</v>
      </c>
      <c r="D15" s="48" t="str">
        <f>C11</f>
        <v>20XX-20XX</v>
      </c>
      <c r="E15" s="170"/>
    </row>
    <row r="16" spans="2:17" ht="17.100000000000001" customHeight="1">
      <c r="B16" s="39" t="s">
        <v>28</v>
      </c>
      <c r="C16" s="40"/>
      <c r="D16" s="41"/>
      <c r="E16" s="112">
        <f t="shared" ref="E16:E30" si="0">C16-D16</f>
        <v>0</v>
      </c>
    </row>
    <row r="17" spans="2:5" ht="17.100000000000001" customHeight="1">
      <c r="B17" s="39" t="s">
        <v>30</v>
      </c>
      <c r="C17" s="40"/>
      <c r="D17" s="41"/>
      <c r="E17" s="112">
        <f t="shared" si="0"/>
        <v>0</v>
      </c>
    </row>
    <row r="18" spans="2:5" ht="17.100000000000001" customHeight="1">
      <c r="B18" s="39" t="s">
        <v>32</v>
      </c>
      <c r="C18" s="40"/>
      <c r="D18" s="41"/>
      <c r="E18" s="112">
        <f t="shared" si="0"/>
        <v>0</v>
      </c>
    </row>
    <row r="19" spans="2:5" ht="17.100000000000001" customHeight="1">
      <c r="B19" s="39" t="s">
        <v>34</v>
      </c>
      <c r="C19" s="40"/>
      <c r="D19" s="41"/>
      <c r="E19" s="112">
        <f t="shared" si="0"/>
        <v>0</v>
      </c>
    </row>
    <row r="20" spans="2:5" ht="17.100000000000001" customHeight="1">
      <c r="B20" s="39" t="s">
        <v>39</v>
      </c>
      <c r="C20" s="40"/>
      <c r="D20" s="41"/>
      <c r="E20" s="112">
        <f t="shared" si="0"/>
        <v>0</v>
      </c>
    </row>
    <row r="21" spans="2:5" ht="17.100000000000001" customHeight="1">
      <c r="B21" s="39" t="s">
        <v>41</v>
      </c>
      <c r="C21" s="40"/>
      <c r="D21" s="41"/>
      <c r="E21" s="112">
        <f t="shared" si="0"/>
        <v>0</v>
      </c>
    </row>
    <row r="22" spans="2:5" ht="17.100000000000001" customHeight="1">
      <c r="B22" s="39" t="s">
        <v>43</v>
      </c>
      <c r="C22" s="40"/>
      <c r="D22" s="41"/>
      <c r="E22" s="112">
        <f t="shared" si="0"/>
        <v>0</v>
      </c>
    </row>
    <row r="23" spans="2:5" ht="17.100000000000001" customHeight="1">
      <c r="B23" s="39" t="s">
        <v>45</v>
      </c>
      <c r="C23" s="40"/>
      <c r="D23" s="41"/>
      <c r="E23" s="112">
        <f t="shared" si="0"/>
        <v>0</v>
      </c>
    </row>
    <row r="24" spans="2:5" ht="17.100000000000001" customHeight="1">
      <c r="B24" s="39" t="s">
        <v>47</v>
      </c>
      <c r="C24" s="40"/>
      <c r="D24" s="41"/>
      <c r="E24" s="112">
        <f t="shared" si="0"/>
        <v>0</v>
      </c>
    </row>
    <row r="25" spans="2:5" ht="17.100000000000001" customHeight="1">
      <c r="B25" s="39" t="s">
        <v>49</v>
      </c>
      <c r="C25" s="40"/>
      <c r="D25" s="41"/>
      <c r="E25" s="112">
        <f t="shared" si="0"/>
        <v>0</v>
      </c>
    </row>
    <row r="26" spans="2:5" ht="17.100000000000001" customHeight="1">
      <c r="B26" s="39" t="s">
        <v>51</v>
      </c>
      <c r="C26" s="40"/>
      <c r="D26" s="41"/>
      <c r="E26" s="112">
        <f>C26-D26</f>
        <v>0</v>
      </c>
    </row>
    <row r="27" spans="2:5" ht="17.100000000000001" customHeight="1">
      <c r="B27" s="39" t="s">
        <v>53</v>
      </c>
      <c r="C27" s="40"/>
      <c r="D27" s="41"/>
      <c r="E27" s="112">
        <f t="shared" si="0"/>
        <v>0</v>
      </c>
    </row>
    <row r="28" spans="2:5" ht="17.100000000000001" customHeight="1">
      <c r="B28" s="39" t="s">
        <v>54</v>
      </c>
      <c r="C28" s="40"/>
      <c r="D28" s="41"/>
      <c r="E28" s="112">
        <f t="shared" si="0"/>
        <v>0</v>
      </c>
    </row>
    <row r="29" spans="2:5" ht="17.100000000000001" customHeight="1">
      <c r="B29" s="39" t="s">
        <v>56</v>
      </c>
      <c r="C29" s="40"/>
      <c r="D29" s="41"/>
      <c r="E29" s="112">
        <f t="shared" si="0"/>
        <v>0</v>
      </c>
    </row>
    <row r="30" spans="2:5" ht="17.100000000000001" customHeight="1">
      <c r="B30" s="39" t="s">
        <v>58</v>
      </c>
      <c r="C30" s="40"/>
      <c r="D30" s="41"/>
      <c r="E30" s="112">
        <f t="shared" si="0"/>
        <v>0</v>
      </c>
    </row>
    <row r="31" spans="2:5" ht="15.75" customHeight="1">
      <c r="B31" s="39" t="s">
        <v>60</v>
      </c>
      <c r="C31" s="40"/>
      <c r="D31" s="41"/>
      <c r="E31" s="112">
        <f>C31-D31</f>
        <v>0</v>
      </c>
    </row>
    <row r="32" spans="2:5" ht="15.75" customHeight="1">
      <c r="B32" s="49" t="s">
        <v>61</v>
      </c>
      <c r="C32" s="40"/>
      <c r="D32" s="41"/>
      <c r="E32" s="112">
        <f>C32-D32</f>
        <v>0</v>
      </c>
    </row>
    <row r="33" spans="2:8" ht="15.75" customHeight="1">
      <c r="B33" s="49" t="s">
        <v>63</v>
      </c>
      <c r="C33" s="137"/>
      <c r="D33" s="136"/>
      <c r="E33" s="138">
        <f t="shared" ref="E16:E33" si="1">C33-D33</f>
        <v>0</v>
      </c>
    </row>
    <row r="34" spans="2:8" s="42" customFormat="1" ht="21.75" customHeight="1" thickBot="1">
      <c r="B34" s="31" t="s">
        <v>65</v>
      </c>
      <c r="C34" s="114">
        <f>SUM(C16:C33)</f>
        <v>0</v>
      </c>
      <c r="D34" s="114">
        <f>SUM(D16:D33)</f>
        <v>0</v>
      </c>
      <c r="E34" s="113">
        <f>SUM(E16:E33)</f>
        <v>0</v>
      </c>
    </row>
    <row r="35" spans="2:8" ht="18.75" customHeight="1"/>
    <row r="36" spans="2:8" ht="16.350000000000001" customHeight="1">
      <c r="B36" s="50" t="s">
        <v>67</v>
      </c>
      <c r="C36" s="153" t="s">
        <v>67</v>
      </c>
      <c r="D36" s="154"/>
      <c r="E36" s="154"/>
      <c r="F36" s="155"/>
    </row>
    <row r="37" spans="2:8" ht="38.25" customHeight="1">
      <c r="B37" s="51"/>
      <c r="C37" s="156"/>
      <c r="D37" s="156"/>
      <c r="E37" s="156"/>
      <c r="F37" s="157"/>
    </row>
    <row r="38" spans="2:8" ht="15" customHeight="1">
      <c r="B38" s="50" t="s">
        <v>68</v>
      </c>
      <c r="C38" s="153" t="s">
        <v>69</v>
      </c>
      <c r="D38" s="154"/>
      <c r="E38" s="154"/>
      <c r="F38" s="155"/>
    </row>
    <row r="39" spans="2:8">
      <c r="B39" s="158"/>
      <c r="C39" s="156"/>
      <c r="D39" s="156"/>
      <c r="E39" s="44" t="s">
        <v>70</v>
      </c>
      <c r="F39" s="139"/>
    </row>
    <row r="40" spans="2:8">
      <c r="B40" s="159"/>
      <c r="C40" s="156"/>
      <c r="D40" s="156"/>
      <c r="E40" s="44" t="s">
        <v>72</v>
      </c>
      <c r="F40" s="139"/>
    </row>
    <row r="41" spans="2:8">
      <c r="B41" s="159"/>
      <c r="C41" s="156"/>
      <c r="D41" s="156"/>
      <c r="E41" s="44" t="s">
        <v>74</v>
      </c>
      <c r="F41" s="139"/>
    </row>
    <row r="42" spans="2:8">
      <c r="B42" s="160"/>
      <c r="C42" s="156"/>
      <c r="D42" s="156"/>
      <c r="E42" s="161" t="s">
        <v>76</v>
      </c>
      <c r="F42" s="162"/>
    </row>
    <row r="43" spans="2:8" ht="15" customHeight="1">
      <c r="B43" s="50" t="s">
        <v>77</v>
      </c>
      <c r="C43" s="163" t="s">
        <v>78</v>
      </c>
      <c r="D43" s="163"/>
      <c r="E43" s="163"/>
      <c r="F43" s="164"/>
    </row>
    <row r="44" spans="2:8" ht="38.25" customHeight="1" thickBot="1">
      <c r="B44" s="53"/>
      <c r="C44" s="165"/>
      <c r="D44" s="165"/>
      <c r="E44" s="165"/>
      <c r="F44" s="166"/>
    </row>
    <row r="45" spans="2:8" ht="38.25" customHeight="1">
      <c r="B45" s="148" t="s">
        <v>79</v>
      </c>
      <c r="C45" s="148"/>
      <c r="D45" s="148"/>
      <c r="E45" s="148"/>
      <c r="F45" s="148"/>
      <c r="G45" s="148"/>
      <c r="H45" s="148"/>
    </row>
    <row r="46" spans="2:8">
      <c r="C46" s="46"/>
      <c r="D46" s="46"/>
      <c r="E46" s="46"/>
      <c r="F46" s="46" t="s">
        <v>81</v>
      </c>
    </row>
    <row r="67" s="10" customFormat="1" ht="8.25" customHeight="1"/>
    <row r="68" s="10" customFormat="1" hidden="1"/>
    <row r="69" s="10" customFormat="1" hidden="1"/>
    <row r="70" s="10" customFormat="1" hidden="1"/>
  </sheetData>
  <protectedRanges>
    <protectedRange sqref="B36:B38 B44 C36" name="Område1_1"/>
  </protectedRanges>
  <mergeCells count="29">
    <mergeCell ref="B1:F1"/>
    <mergeCell ref="B2:C2"/>
    <mergeCell ref="C3:D3"/>
    <mergeCell ref="K3:Q3"/>
    <mergeCell ref="C4:D4"/>
    <mergeCell ref="E4:F5"/>
    <mergeCell ref="C5:D5"/>
    <mergeCell ref="K5:N5"/>
    <mergeCell ref="C37:F37"/>
    <mergeCell ref="C6:D6"/>
    <mergeCell ref="E6:F9"/>
    <mergeCell ref="C9:D9"/>
    <mergeCell ref="C10:D10"/>
    <mergeCell ref="E10:F11"/>
    <mergeCell ref="C11:D11"/>
    <mergeCell ref="C7:D7"/>
    <mergeCell ref="C8:D8"/>
    <mergeCell ref="K12:Q12"/>
    <mergeCell ref="C13:E13"/>
    <mergeCell ref="B14:B15"/>
    <mergeCell ref="E14:E15"/>
    <mergeCell ref="C36:F36"/>
    <mergeCell ref="B45:H45"/>
    <mergeCell ref="C38:F38"/>
    <mergeCell ref="B39:B42"/>
    <mergeCell ref="C39:D42"/>
    <mergeCell ref="E42:F42"/>
    <mergeCell ref="C43:F43"/>
    <mergeCell ref="C44:F44"/>
  </mergeCells>
  <pageMargins left="0.7" right="0.7" top="0.75" bottom="0.75" header="0.3" footer="0.3"/>
  <pageSetup paperSize="9" scale="67"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02B3-1EDB-4662-8C1C-F0B56BDC2A44}">
  <dimension ref="A1:W73"/>
  <sheetViews>
    <sheetView showGridLines="0" view="pageBreakPreview" topLeftCell="A15" zoomScaleNormal="70" zoomScaleSheetLayoutView="100" workbookViewId="0">
      <selection activeCell="Q28" sqref="Q28"/>
    </sheetView>
  </sheetViews>
  <sheetFormatPr defaultRowHeight="15"/>
  <cols>
    <col min="1" max="1" width="3.140625" customWidth="1"/>
    <col min="2" max="2" width="57.7109375" bestFit="1" customWidth="1"/>
    <col min="3" max="3" width="19" bestFit="1" customWidth="1"/>
    <col min="4" max="4" width="16.85546875" customWidth="1"/>
    <col min="5" max="5" width="16.28515625" customWidth="1"/>
    <col min="6" max="6" width="14.85546875" customWidth="1"/>
    <col min="7" max="7" width="18.28515625" customWidth="1"/>
    <col min="8" max="8" width="20.7109375" bestFit="1" customWidth="1"/>
    <col min="9" max="9" width="4" customWidth="1"/>
    <col min="10" max="10" width="4.42578125" style="54" customWidth="1"/>
    <col min="11" max="22" width="9.140625" style="83"/>
  </cols>
  <sheetData>
    <row r="1" spans="1:23" ht="30" customHeight="1">
      <c r="B1" s="220" t="s">
        <v>82</v>
      </c>
      <c r="C1" s="220"/>
      <c r="D1" s="220"/>
      <c r="E1" s="220"/>
      <c r="F1" s="220"/>
      <c r="G1" s="220"/>
      <c r="I1" s="220" t="s">
        <v>82</v>
      </c>
      <c r="J1" s="220"/>
      <c r="K1" s="220"/>
      <c r="L1" s="220"/>
      <c r="M1" s="220"/>
      <c r="N1" s="220"/>
      <c r="O1" s="220"/>
      <c r="P1" s="220"/>
      <c r="Q1" s="220"/>
      <c r="R1" s="220"/>
      <c r="S1" s="220"/>
      <c r="T1" s="220"/>
      <c r="U1" s="220"/>
      <c r="V1" s="220"/>
      <c r="W1" s="220"/>
    </row>
    <row r="2" spans="1:23" ht="36" thickBot="1">
      <c r="A2" s="2"/>
      <c r="B2" s="182" t="s">
        <v>83</v>
      </c>
      <c r="C2" s="182"/>
      <c r="D2" s="182"/>
      <c r="E2" s="182"/>
      <c r="F2" s="182"/>
      <c r="G2" s="2"/>
      <c r="H2" s="2"/>
    </row>
    <row r="3" spans="1:23" ht="16.899999999999999" customHeight="1" thickBot="1">
      <c r="A3" s="2"/>
      <c r="B3" s="183" t="s">
        <v>2</v>
      </c>
      <c r="C3" s="183"/>
      <c r="D3" s="1"/>
      <c r="E3" s="4"/>
      <c r="F3" s="2"/>
      <c r="G3" s="2"/>
      <c r="H3" s="2"/>
      <c r="J3" s="55">
        <v>1</v>
      </c>
      <c r="K3" s="211" t="s">
        <v>84</v>
      </c>
      <c r="L3" s="211"/>
      <c r="M3" s="211"/>
      <c r="N3" s="211"/>
      <c r="O3" s="211"/>
      <c r="P3" s="211"/>
      <c r="Q3" s="211"/>
      <c r="R3" s="211"/>
      <c r="S3" s="211"/>
      <c r="T3" s="211"/>
    </row>
    <row r="4" spans="1:23" ht="27" customHeight="1" thickBot="1">
      <c r="A4" s="2"/>
      <c r="B4" s="5" t="s">
        <v>85</v>
      </c>
      <c r="C4" s="3"/>
      <c r="D4" s="1"/>
      <c r="E4" s="4"/>
      <c r="F4" s="2"/>
      <c r="G4" s="2"/>
      <c r="H4" s="2"/>
      <c r="J4" s="56"/>
      <c r="K4" s="211"/>
      <c r="L4" s="211"/>
      <c r="M4" s="211"/>
      <c r="N4" s="211"/>
      <c r="O4" s="211"/>
      <c r="P4" s="211"/>
      <c r="Q4" s="211"/>
      <c r="R4" s="211"/>
      <c r="S4" s="211"/>
      <c r="T4" s="211"/>
    </row>
    <row r="5" spans="1:23" ht="16.5" thickBot="1">
      <c r="A5" s="10"/>
      <c r="B5" s="6" t="s">
        <v>4</v>
      </c>
      <c r="C5" s="221"/>
      <c r="D5" s="221"/>
      <c r="E5" s="221"/>
      <c r="F5" s="221"/>
      <c r="G5" s="7" t="s">
        <v>5</v>
      </c>
      <c r="H5" s="8"/>
      <c r="J5" s="55">
        <v>2</v>
      </c>
      <c r="K5" s="57" t="s">
        <v>8</v>
      </c>
    </row>
    <row r="6" spans="1:23" ht="15" customHeight="1">
      <c r="A6" s="10"/>
      <c r="B6" s="11" t="s">
        <v>6</v>
      </c>
      <c r="C6" s="209"/>
      <c r="D6" s="209"/>
      <c r="E6" s="209"/>
      <c r="F6" s="209"/>
      <c r="G6" s="219" t="s">
        <v>7</v>
      </c>
      <c r="H6" s="186"/>
      <c r="J6" s="56"/>
    </row>
    <row r="7" spans="1:23">
      <c r="A7" s="10"/>
      <c r="B7" s="14" t="s">
        <v>9</v>
      </c>
      <c r="C7" s="209"/>
      <c r="D7" s="209"/>
      <c r="E7" s="209"/>
      <c r="F7" s="209"/>
      <c r="G7" s="219"/>
      <c r="H7" s="186"/>
      <c r="J7" s="56"/>
    </row>
    <row r="8" spans="1:23" ht="15.6" customHeight="1">
      <c r="A8" s="10"/>
      <c r="B8" s="14" t="s">
        <v>10</v>
      </c>
      <c r="C8" s="209"/>
      <c r="D8" s="209"/>
      <c r="E8" s="209"/>
      <c r="F8" s="209"/>
      <c r="G8" s="179" t="s">
        <v>11</v>
      </c>
      <c r="H8" s="180"/>
      <c r="J8" s="56"/>
    </row>
    <row r="9" spans="1:23" ht="15.6" customHeight="1">
      <c r="A9" s="10"/>
      <c r="B9" s="14" t="s">
        <v>12</v>
      </c>
      <c r="C9" s="209"/>
      <c r="D9" s="209"/>
      <c r="E9" s="209"/>
      <c r="F9" s="209"/>
      <c r="G9" s="179"/>
      <c r="H9" s="180"/>
      <c r="J9" s="56"/>
    </row>
    <row r="10" spans="1:23" ht="15.6" customHeight="1">
      <c r="A10" s="10"/>
      <c r="B10" s="14" t="s">
        <v>13</v>
      </c>
      <c r="C10" s="209"/>
      <c r="D10" s="209"/>
      <c r="E10" s="209"/>
      <c r="F10" s="209"/>
      <c r="G10" s="179"/>
      <c r="H10" s="180"/>
      <c r="J10" s="56"/>
    </row>
    <row r="11" spans="1:23" ht="15.6" customHeight="1">
      <c r="A11" s="23"/>
      <c r="B11" s="19" t="s">
        <v>14</v>
      </c>
      <c r="C11" s="209"/>
      <c r="D11" s="209"/>
      <c r="E11" s="209"/>
      <c r="F11" s="209"/>
      <c r="G11" s="179"/>
      <c r="H11" s="180"/>
    </row>
    <row r="12" spans="1:23" ht="15.6" customHeight="1" thickBot="1">
      <c r="A12" s="23"/>
      <c r="B12" s="19" t="s">
        <v>15</v>
      </c>
      <c r="C12" s="209"/>
      <c r="D12" s="209"/>
      <c r="E12" s="209"/>
      <c r="F12" s="209"/>
      <c r="G12" s="172" t="s">
        <v>16</v>
      </c>
      <c r="H12" s="173"/>
    </row>
    <row r="13" spans="1:23" ht="15.75" thickBot="1">
      <c r="A13" s="10"/>
      <c r="B13" s="24" t="s">
        <v>17</v>
      </c>
      <c r="C13" s="218" t="s">
        <v>86</v>
      </c>
      <c r="D13" s="218"/>
      <c r="E13" s="218"/>
      <c r="F13" s="218"/>
      <c r="G13" s="174"/>
      <c r="H13" s="175"/>
      <c r="J13" s="58">
        <v>3</v>
      </c>
      <c r="K13" s="57" t="s">
        <v>87</v>
      </c>
    </row>
    <row r="14" spans="1:23">
      <c r="A14" s="10"/>
      <c r="B14" s="10"/>
      <c r="C14" s="13"/>
      <c r="D14" s="9"/>
      <c r="E14" s="25"/>
      <c r="F14" s="25"/>
      <c r="G14" s="10"/>
      <c r="H14" s="34"/>
    </row>
    <row r="15" spans="1:23" ht="24" thickBot="1">
      <c r="A15" s="26"/>
      <c r="B15" s="5" t="s">
        <v>88</v>
      </c>
      <c r="C15" s="27" t="s">
        <v>89</v>
      </c>
      <c r="D15" s="26"/>
      <c r="E15" s="26"/>
      <c r="F15" s="26"/>
      <c r="G15" s="26"/>
      <c r="H15" s="26"/>
    </row>
    <row r="16" spans="1:23" ht="15.75" thickBot="1">
      <c r="A16" s="10"/>
      <c r="B16" s="117" t="s">
        <v>90</v>
      </c>
      <c r="C16" s="28"/>
      <c r="D16" s="118"/>
      <c r="E16" s="118"/>
      <c r="F16" s="10"/>
      <c r="G16" s="10"/>
      <c r="H16" s="10"/>
      <c r="J16" s="58">
        <v>4</v>
      </c>
      <c r="K16" s="148" t="s">
        <v>91</v>
      </c>
      <c r="L16" s="148"/>
      <c r="M16" s="148"/>
      <c r="N16" s="148"/>
      <c r="O16" s="148"/>
      <c r="P16" s="148"/>
      <c r="Q16" s="148"/>
      <c r="R16" s="148"/>
      <c r="S16" s="148"/>
      <c r="T16" s="148"/>
      <c r="U16" s="148"/>
    </row>
    <row r="17" spans="1:21" ht="15.75" thickBot="1">
      <c r="A17" s="10"/>
      <c r="B17" s="119" t="s">
        <v>92</v>
      </c>
      <c r="C17" s="116">
        <f>D29</f>
        <v>0</v>
      </c>
      <c r="D17" s="118"/>
      <c r="E17" s="118"/>
      <c r="F17" s="10"/>
      <c r="G17" s="10"/>
      <c r="H17" s="10"/>
      <c r="K17" s="148"/>
      <c r="L17" s="148"/>
      <c r="M17" s="148"/>
      <c r="N17" s="148"/>
      <c r="O17" s="148"/>
      <c r="P17" s="148"/>
      <c r="Q17" s="148"/>
      <c r="R17" s="148"/>
      <c r="S17" s="148"/>
      <c r="T17" s="148"/>
      <c r="U17" s="148"/>
    </row>
    <row r="18" spans="1:21" ht="15.6" customHeight="1" thickBot="1">
      <c r="A18" s="10"/>
      <c r="B18" s="119" t="s">
        <v>93</v>
      </c>
      <c r="C18" s="29"/>
      <c r="D18" s="118"/>
      <c r="E18" s="120"/>
      <c r="F18" s="10"/>
      <c r="G18" s="10"/>
      <c r="H18" s="10"/>
      <c r="J18" s="55">
        <v>5</v>
      </c>
      <c r="K18" s="85" t="s">
        <v>94</v>
      </c>
      <c r="L18" s="85"/>
      <c r="M18" s="85"/>
      <c r="N18" s="85"/>
      <c r="O18" s="85"/>
      <c r="P18" s="85"/>
      <c r="Q18" s="85"/>
      <c r="R18" s="85"/>
      <c r="S18" s="85"/>
      <c r="T18" s="85"/>
      <c r="U18" s="85"/>
    </row>
    <row r="19" spans="1:21" ht="15.75" thickBot="1">
      <c r="A19" s="10"/>
      <c r="B19" s="119" t="s">
        <v>95</v>
      </c>
      <c r="C19" s="30"/>
      <c r="D19" s="118"/>
      <c r="E19" s="120"/>
      <c r="F19" s="10"/>
      <c r="G19" s="10"/>
      <c r="H19" s="10"/>
      <c r="J19" s="55">
        <v>6</v>
      </c>
      <c r="K19" s="57" t="s">
        <v>96</v>
      </c>
      <c r="L19" s="84"/>
      <c r="M19" s="84"/>
      <c r="N19" s="84"/>
      <c r="O19" s="84"/>
      <c r="P19" s="84"/>
      <c r="Q19" s="84"/>
      <c r="R19" s="84"/>
      <c r="S19" s="84"/>
      <c r="T19" s="84"/>
      <c r="U19" s="84"/>
    </row>
    <row r="20" spans="1:21" ht="16.5" thickBot="1">
      <c r="A20" s="32"/>
      <c r="B20" s="121" t="s">
        <v>97</v>
      </c>
      <c r="C20" s="113">
        <f>SUM(C16:C19)</f>
        <v>0</v>
      </c>
      <c r="D20" s="122"/>
      <c r="E20" s="123"/>
      <c r="F20" s="32"/>
      <c r="G20" s="32"/>
      <c r="H20" s="32"/>
      <c r="J20" s="55">
        <v>7</v>
      </c>
      <c r="K20" s="57" t="s">
        <v>98</v>
      </c>
    </row>
    <row r="21" spans="1:21">
      <c r="A21" s="10"/>
      <c r="B21" s="118"/>
      <c r="C21" s="124"/>
      <c r="D21" s="120"/>
      <c r="E21" s="125"/>
      <c r="F21" s="10"/>
      <c r="G21" s="10"/>
      <c r="H21" s="10"/>
    </row>
    <row r="22" spans="1:21" ht="23.25" customHeight="1">
      <c r="A22" s="10"/>
      <c r="B22" s="126" t="s">
        <v>99</v>
      </c>
      <c r="C22" s="216" t="s">
        <v>100</v>
      </c>
      <c r="D22" s="216" t="s">
        <v>101</v>
      </c>
      <c r="E22" s="216"/>
      <c r="G22" s="217"/>
      <c r="H22" s="10"/>
    </row>
    <row r="23" spans="1:21" ht="28.9" customHeight="1" thickBot="1">
      <c r="A23" s="10"/>
      <c r="B23" s="127" t="s">
        <v>102</v>
      </c>
      <c r="C23" s="216"/>
      <c r="D23" s="216"/>
      <c r="E23" s="216"/>
      <c r="G23" s="217"/>
      <c r="H23" s="34"/>
    </row>
    <row r="24" spans="1:21" ht="15.75" thickBot="1">
      <c r="A24" s="10"/>
      <c r="B24" s="117" t="s">
        <v>103</v>
      </c>
      <c r="C24" s="128"/>
      <c r="D24" s="35"/>
      <c r="E24" s="88"/>
      <c r="G24" s="88"/>
      <c r="H24" s="10"/>
      <c r="J24" s="55">
        <v>8</v>
      </c>
      <c r="K24" s="57" t="s">
        <v>104</v>
      </c>
    </row>
    <row r="25" spans="1:21" ht="15.75" thickBot="1">
      <c r="A25" s="10"/>
      <c r="B25" s="119" t="s">
        <v>105</v>
      </c>
      <c r="C25" s="129"/>
      <c r="D25" s="36"/>
      <c r="E25" s="88"/>
      <c r="G25" s="88"/>
      <c r="H25" s="10"/>
      <c r="J25" s="58">
        <v>9</v>
      </c>
      <c r="K25" s="83" t="s">
        <v>106</v>
      </c>
    </row>
    <row r="26" spans="1:21">
      <c r="A26" s="10"/>
      <c r="B26" s="119" t="s">
        <v>107</v>
      </c>
      <c r="C26" s="129"/>
      <c r="D26" s="36"/>
      <c r="E26" s="88"/>
      <c r="G26" s="88"/>
      <c r="H26" s="10"/>
      <c r="K26" s="212"/>
      <c r="L26" s="212"/>
      <c r="M26" s="212"/>
      <c r="N26" s="212"/>
      <c r="O26" s="212"/>
      <c r="P26" s="212"/>
      <c r="Q26" s="212"/>
      <c r="R26" s="212"/>
      <c r="S26" s="212"/>
      <c r="T26" s="212"/>
      <c r="U26" s="212"/>
    </row>
    <row r="27" spans="1:21">
      <c r="A27" s="10"/>
      <c r="B27" s="119" t="s">
        <v>108</v>
      </c>
      <c r="C27" s="129"/>
      <c r="D27" s="36"/>
      <c r="E27" s="88"/>
      <c r="G27" s="88"/>
      <c r="H27" s="10"/>
      <c r="K27" s="212"/>
      <c r="L27" s="212"/>
      <c r="M27" s="212"/>
      <c r="N27" s="212"/>
      <c r="O27" s="212"/>
      <c r="P27" s="212"/>
      <c r="Q27" s="212"/>
      <c r="R27" s="212"/>
      <c r="S27" s="212"/>
      <c r="T27" s="212"/>
      <c r="U27" s="212"/>
    </row>
    <row r="28" spans="1:21">
      <c r="A28" s="10"/>
      <c r="B28" s="119" t="s">
        <v>109</v>
      </c>
      <c r="C28" s="129"/>
      <c r="D28" s="36"/>
      <c r="E28" s="88"/>
      <c r="G28" s="88"/>
      <c r="H28" s="10"/>
    </row>
    <row r="29" spans="1:21" ht="16.5" thickBot="1">
      <c r="A29" s="32"/>
      <c r="B29" s="207" t="s">
        <v>110</v>
      </c>
      <c r="C29" s="208"/>
      <c r="D29" s="113">
        <f>SUM(D24:D28)</f>
        <v>0</v>
      </c>
      <c r="E29" s="130"/>
      <c r="G29" s="89"/>
      <c r="H29" s="32"/>
    </row>
    <row r="30" spans="1:21" ht="15.75" thickBot="1">
      <c r="A30" s="10"/>
      <c r="B30" s="131"/>
      <c r="C30" s="37"/>
      <c r="D30" s="118"/>
      <c r="E30" s="120"/>
      <c r="F30" s="10"/>
      <c r="G30" s="10"/>
      <c r="H30" s="10"/>
    </row>
    <row r="31" spans="1:21" ht="24" thickBot="1">
      <c r="A31" s="10"/>
      <c r="B31" s="126" t="s">
        <v>111</v>
      </c>
      <c r="C31" s="145" t="s">
        <v>112</v>
      </c>
      <c r="D31" s="146"/>
      <c r="E31" s="147"/>
    </row>
    <row r="32" spans="1:21" ht="26.25" thickBot="1">
      <c r="A32" s="38"/>
      <c r="B32" s="132" t="s">
        <v>22</v>
      </c>
      <c r="C32" s="133" t="s">
        <v>113</v>
      </c>
      <c r="D32" s="133" t="s">
        <v>114</v>
      </c>
      <c r="E32" s="134" t="s">
        <v>115</v>
      </c>
    </row>
    <row r="33" spans="1:21" ht="15.6" customHeight="1" thickBot="1">
      <c r="A33" s="10"/>
      <c r="B33" s="135" t="s">
        <v>28</v>
      </c>
      <c r="C33" s="40"/>
      <c r="D33" s="41"/>
      <c r="E33" s="112">
        <f t="shared" ref="E33:E47" si="0">C33-D33</f>
        <v>0</v>
      </c>
      <c r="J33" s="86">
        <v>10</v>
      </c>
      <c r="K33" s="212" t="s">
        <v>116</v>
      </c>
      <c r="L33" s="212"/>
      <c r="M33" s="212"/>
      <c r="N33" s="212"/>
      <c r="O33" s="212"/>
      <c r="P33" s="212"/>
      <c r="Q33" s="212"/>
      <c r="R33" s="212"/>
      <c r="S33" s="212"/>
      <c r="T33" s="212"/>
      <c r="U33" s="212"/>
    </row>
    <row r="34" spans="1:21" ht="15.75" thickBot="1">
      <c r="A34" s="10"/>
      <c r="B34" s="135" t="s">
        <v>30</v>
      </c>
      <c r="C34" s="40"/>
      <c r="D34" s="41"/>
      <c r="E34" s="112">
        <f t="shared" si="0"/>
        <v>0</v>
      </c>
      <c r="K34" s="212"/>
      <c r="L34" s="212"/>
      <c r="M34" s="212"/>
      <c r="N34" s="212"/>
      <c r="O34" s="212"/>
      <c r="P34" s="212"/>
      <c r="Q34" s="212"/>
      <c r="R34" s="212"/>
      <c r="S34" s="212"/>
      <c r="T34" s="212"/>
      <c r="U34" s="212"/>
    </row>
    <row r="35" spans="1:21" ht="15.6" customHeight="1" thickBot="1">
      <c r="A35" s="10"/>
      <c r="B35" s="135" t="s">
        <v>32</v>
      </c>
      <c r="C35" s="40"/>
      <c r="D35" s="41"/>
      <c r="E35" s="112">
        <f t="shared" si="0"/>
        <v>0</v>
      </c>
      <c r="J35" s="58">
        <v>11</v>
      </c>
      <c r="K35" s="83" t="s">
        <v>117</v>
      </c>
      <c r="L35" s="84"/>
      <c r="M35" s="84"/>
      <c r="N35" s="84"/>
      <c r="O35" s="84"/>
      <c r="P35" s="84"/>
      <c r="Q35" s="84"/>
      <c r="R35" s="84"/>
      <c r="S35" s="84"/>
      <c r="T35" s="84"/>
      <c r="U35" s="84"/>
    </row>
    <row r="36" spans="1:21" ht="15.75" thickBot="1">
      <c r="A36" s="10"/>
      <c r="B36" s="135" t="s">
        <v>34</v>
      </c>
      <c r="C36" s="40"/>
      <c r="D36" s="41"/>
      <c r="E36" s="112">
        <f t="shared" si="0"/>
        <v>0</v>
      </c>
      <c r="J36" s="58">
        <v>12</v>
      </c>
      <c r="K36" s="210" t="s">
        <v>118</v>
      </c>
      <c r="L36" s="211"/>
      <c r="M36" s="211"/>
      <c r="N36" s="211"/>
      <c r="O36" s="211"/>
      <c r="P36" s="211"/>
      <c r="Q36" s="211"/>
      <c r="R36" s="211"/>
      <c r="S36" s="211"/>
      <c r="T36" s="211"/>
      <c r="U36" s="211"/>
    </row>
    <row r="37" spans="1:21" ht="15.6" customHeight="1">
      <c r="A37" s="10"/>
      <c r="B37" s="135" t="s">
        <v>39</v>
      </c>
      <c r="C37" s="40"/>
      <c r="D37" s="41"/>
      <c r="E37" s="112">
        <f t="shared" si="0"/>
        <v>0</v>
      </c>
      <c r="J37"/>
      <c r="K37"/>
    </row>
    <row r="38" spans="1:21" ht="15.6" customHeight="1">
      <c r="A38" s="10"/>
      <c r="B38" s="135" t="s">
        <v>41</v>
      </c>
      <c r="C38" s="40"/>
      <c r="D38" s="41"/>
      <c r="E38" s="112">
        <f t="shared" si="0"/>
        <v>0</v>
      </c>
      <c r="J38"/>
      <c r="K38"/>
    </row>
    <row r="39" spans="1:21">
      <c r="A39" s="10"/>
      <c r="B39" s="135" t="s">
        <v>43</v>
      </c>
      <c r="C39" s="40"/>
      <c r="D39" s="41"/>
      <c r="E39" s="112">
        <f t="shared" si="0"/>
        <v>0</v>
      </c>
      <c r="J39"/>
      <c r="K39"/>
    </row>
    <row r="40" spans="1:21" ht="15.6" customHeight="1">
      <c r="A40" s="10"/>
      <c r="B40" s="135" t="s">
        <v>45</v>
      </c>
      <c r="C40" s="40"/>
      <c r="D40" s="41"/>
      <c r="E40" s="112">
        <f t="shared" si="0"/>
        <v>0</v>
      </c>
      <c r="J40"/>
      <c r="K40"/>
    </row>
    <row r="41" spans="1:21">
      <c r="A41" s="10"/>
      <c r="B41" s="135" t="s">
        <v>47</v>
      </c>
      <c r="C41" s="40"/>
      <c r="D41" s="41"/>
      <c r="E41" s="112">
        <f t="shared" si="0"/>
        <v>0</v>
      </c>
      <c r="J41"/>
      <c r="K41"/>
    </row>
    <row r="42" spans="1:21">
      <c r="A42" s="10"/>
      <c r="B42" s="135" t="s">
        <v>49</v>
      </c>
      <c r="C42" s="40"/>
      <c r="D42" s="41"/>
      <c r="E42" s="112">
        <f t="shared" si="0"/>
        <v>0</v>
      </c>
      <c r="J42"/>
      <c r="K42"/>
    </row>
    <row r="43" spans="1:21">
      <c r="A43" s="10"/>
      <c r="B43" s="135" t="s">
        <v>51</v>
      </c>
      <c r="C43" s="40"/>
      <c r="D43" s="41"/>
      <c r="E43" s="112">
        <f>C43-D43</f>
        <v>0</v>
      </c>
      <c r="J43"/>
      <c r="K43"/>
    </row>
    <row r="44" spans="1:21">
      <c r="A44" s="10"/>
      <c r="B44" s="135" t="s">
        <v>53</v>
      </c>
      <c r="C44" s="40"/>
      <c r="D44" s="41"/>
      <c r="E44" s="112">
        <f t="shared" si="0"/>
        <v>0</v>
      </c>
      <c r="J44"/>
      <c r="K44"/>
    </row>
    <row r="45" spans="1:21">
      <c r="A45" s="10"/>
      <c r="B45" s="135" t="s">
        <v>54</v>
      </c>
      <c r="C45" s="40"/>
      <c r="D45" s="41"/>
      <c r="E45" s="112">
        <f t="shared" si="0"/>
        <v>0</v>
      </c>
      <c r="J45"/>
      <c r="K45"/>
    </row>
    <row r="46" spans="1:21">
      <c r="A46" s="10"/>
      <c r="B46" s="135" t="s">
        <v>56</v>
      </c>
      <c r="C46" s="40"/>
      <c r="D46" s="41"/>
      <c r="E46" s="112">
        <f t="shared" si="0"/>
        <v>0</v>
      </c>
      <c r="J46"/>
      <c r="K46"/>
    </row>
    <row r="47" spans="1:21" ht="15.75" thickBot="1">
      <c r="A47" s="10"/>
      <c r="B47" s="135" t="s">
        <v>58</v>
      </c>
      <c r="C47" s="40"/>
      <c r="D47" s="41"/>
      <c r="E47" s="112">
        <f t="shared" si="0"/>
        <v>0</v>
      </c>
    </row>
    <row r="48" spans="1:21" ht="15.75" thickBot="1">
      <c r="A48" s="10"/>
      <c r="B48" s="135" t="s">
        <v>60</v>
      </c>
      <c r="C48" s="40"/>
      <c r="D48" s="41"/>
      <c r="E48" s="112">
        <f>C48-D48</f>
        <v>0</v>
      </c>
      <c r="J48" s="58">
        <v>13</v>
      </c>
      <c r="K48" s="57" t="s">
        <v>64</v>
      </c>
    </row>
    <row r="49" spans="1:21" ht="16.5" thickBot="1">
      <c r="A49" s="42"/>
      <c r="B49" s="121" t="s">
        <v>119</v>
      </c>
      <c r="C49" s="114">
        <f>SUM(C33:C48)</f>
        <v>0</v>
      </c>
      <c r="D49" s="114">
        <f>SUM(D33:D48)</f>
        <v>0</v>
      </c>
      <c r="E49" s="113">
        <f>SUM(E33:E48)</f>
        <v>0</v>
      </c>
    </row>
    <row r="50" spans="1:21" ht="26.45" customHeight="1" thickBot="1">
      <c r="A50" s="32"/>
      <c r="B50" s="43" t="s">
        <v>120</v>
      </c>
      <c r="C50" s="87">
        <f>C20-D49</f>
        <v>0</v>
      </c>
      <c r="D50" s="32"/>
      <c r="E50" s="32"/>
      <c r="F50" s="32"/>
      <c r="G50" s="32"/>
      <c r="H50" s="32"/>
      <c r="J50" s="58">
        <v>14</v>
      </c>
      <c r="K50" s="212" t="s">
        <v>121</v>
      </c>
      <c r="L50" s="212"/>
      <c r="M50" s="212"/>
      <c r="N50" s="212"/>
      <c r="O50" s="212"/>
      <c r="P50" s="212"/>
      <c r="Q50" s="212"/>
      <c r="R50" s="212"/>
      <c r="S50" s="212"/>
      <c r="T50" s="212"/>
      <c r="U50" s="212"/>
    </row>
    <row r="51" spans="1:21">
      <c r="A51" s="10"/>
      <c r="B51" s="10"/>
      <c r="C51" s="10"/>
      <c r="D51" s="10"/>
      <c r="E51" s="10"/>
      <c r="F51" s="10"/>
      <c r="G51" s="10"/>
      <c r="H51" s="10"/>
      <c r="K51" s="212"/>
      <c r="L51" s="212"/>
      <c r="M51" s="212"/>
      <c r="N51" s="212"/>
      <c r="O51" s="212"/>
      <c r="P51" s="212"/>
      <c r="Q51" s="212"/>
      <c r="R51" s="212"/>
      <c r="S51" s="212"/>
      <c r="T51" s="212"/>
      <c r="U51" s="212"/>
    </row>
    <row r="52" spans="1:21">
      <c r="A52" s="10"/>
      <c r="B52" s="153" t="s">
        <v>67</v>
      </c>
      <c r="C52" s="193"/>
      <c r="D52" s="153" t="s">
        <v>67</v>
      </c>
      <c r="E52" s="154"/>
      <c r="F52" s="154"/>
      <c r="G52" s="154"/>
      <c r="H52" s="155"/>
    </row>
    <row r="53" spans="1:21" ht="45.6" customHeight="1">
      <c r="A53" s="10"/>
      <c r="B53" s="194"/>
      <c r="C53" s="195"/>
      <c r="D53" s="213"/>
      <c r="E53" s="214"/>
      <c r="F53" s="214"/>
      <c r="G53" s="214"/>
      <c r="H53" s="215"/>
    </row>
    <row r="54" spans="1:21" ht="15.75" thickBot="1">
      <c r="A54" s="10"/>
      <c r="B54" s="153" t="s">
        <v>68</v>
      </c>
      <c r="C54" s="193"/>
      <c r="D54" s="153" t="s">
        <v>69</v>
      </c>
      <c r="E54" s="154"/>
      <c r="F54" s="154"/>
      <c r="G54" s="154"/>
      <c r="H54" s="154"/>
      <c r="J54" s="81"/>
    </row>
    <row r="55" spans="1:21" ht="15.75" thickBot="1">
      <c r="A55" s="10"/>
      <c r="B55" s="194"/>
      <c r="C55" s="195"/>
      <c r="D55" s="196"/>
      <c r="E55" s="197"/>
      <c r="F55" s="198"/>
      <c r="G55" s="44" t="s">
        <v>70</v>
      </c>
      <c r="H55" s="45"/>
      <c r="J55" s="58">
        <v>15</v>
      </c>
      <c r="K55" s="57" t="s">
        <v>71</v>
      </c>
    </row>
    <row r="56" spans="1:21" ht="15.75" thickBot="1">
      <c r="A56" s="10"/>
      <c r="B56" s="194"/>
      <c r="C56" s="195"/>
      <c r="D56" s="199"/>
      <c r="E56" s="200"/>
      <c r="F56" s="201"/>
      <c r="G56" s="44" t="s">
        <v>72</v>
      </c>
      <c r="H56" s="45"/>
      <c r="J56" s="58">
        <v>16</v>
      </c>
      <c r="K56" s="57" t="s">
        <v>73</v>
      </c>
    </row>
    <row r="57" spans="1:21" ht="15.75" thickBot="1">
      <c r="A57" s="10"/>
      <c r="B57" s="194"/>
      <c r="C57" s="195"/>
      <c r="D57" s="199"/>
      <c r="E57" s="200"/>
      <c r="F57" s="201"/>
      <c r="G57" s="44" t="s">
        <v>74</v>
      </c>
      <c r="H57" s="45"/>
      <c r="J57" s="58">
        <v>17</v>
      </c>
      <c r="K57" s="57" t="s">
        <v>75</v>
      </c>
    </row>
    <row r="58" spans="1:21">
      <c r="A58" s="10"/>
      <c r="B58" s="194"/>
      <c r="C58" s="195"/>
      <c r="D58" s="202"/>
      <c r="E58" s="203"/>
      <c r="F58" s="204"/>
      <c r="G58" s="205" t="s">
        <v>76</v>
      </c>
      <c r="H58" s="206"/>
      <c r="J58" s="82"/>
    </row>
    <row r="59" spans="1:21">
      <c r="A59" s="10"/>
      <c r="B59" s="153" t="s">
        <v>77</v>
      </c>
      <c r="C59" s="193"/>
      <c r="D59" s="153" t="s">
        <v>78</v>
      </c>
      <c r="E59" s="154"/>
      <c r="F59" s="154"/>
      <c r="G59" s="154"/>
      <c r="H59" s="154"/>
      <c r="J59" s="82"/>
    </row>
    <row r="60" spans="1:21" ht="51" customHeight="1" thickBot="1">
      <c r="A60" s="10"/>
      <c r="B60" s="188"/>
      <c r="C60" s="189"/>
      <c r="D60" s="190"/>
      <c r="E60" s="191"/>
      <c r="F60" s="191"/>
      <c r="G60" s="191"/>
      <c r="H60" s="192"/>
      <c r="J60" s="82"/>
    </row>
    <row r="61" spans="1:21" ht="22.15" customHeight="1">
      <c r="A61" s="10"/>
      <c r="B61" s="148" t="s">
        <v>79</v>
      </c>
      <c r="C61" s="148"/>
      <c r="D61" s="148"/>
      <c r="E61" s="148"/>
      <c r="F61" s="148"/>
      <c r="G61" s="148"/>
      <c r="H61" s="148"/>
      <c r="J61" s="82"/>
    </row>
    <row r="62" spans="1:21">
      <c r="A62" s="10"/>
      <c r="B62" s="10"/>
      <c r="C62" s="46"/>
      <c r="D62" s="46"/>
      <c r="E62" s="46"/>
      <c r="F62" s="46"/>
      <c r="G62" s="10"/>
      <c r="H62" s="46" t="s">
        <v>81</v>
      </c>
    </row>
    <row r="65" spans="10:10">
      <c r="J65" s="82"/>
    </row>
    <row r="73" spans="10:10">
      <c r="J73" s="38"/>
    </row>
  </sheetData>
  <protectedRanges>
    <protectedRange sqref="B52:B54 B60 D52" name="Område1_3"/>
  </protectedRanges>
  <mergeCells count="42">
    <mergeCell ref="B1:G1"/>
    <mergeCell ref="B2:F2"/>
    <mergeCell ref="B3:C3"/>
    <mergeCell ref="K3:T4"/>
    <mergeCell ref="C5:F5"/>
    <mergeCell ref="I1:W1"/>
    <mergeCell ref="C13:F13"/>
    <mergeCell ref="K16:U17"/>
    <mergeCell ref="C6:F6"/>
    <mergeCell ref="G6:H7"/>
    <mergeCell ref="C7:F7"/>
    <mergeCell ref="C8:F8"/>
    <mergeCell ref="C9:F9"/>
    <mergeCell ref="C10:F10"/>
    <mergeCell ref="K33:U34"/>
    <mergeCell ref="C22:C23"/>
    <mergeCell ref="E22:E23"/>
    <mergeCell ref="D22:D23"/>
    <mergeCell ref="G22:G23"/>
    <mergeCell ref="K26:U27"/>
    <mergeCell ref="K36:U36"/>
    <mergeCell ref="K50:U51"/>
    <mergeCell ref="B52:C52"/>
    <mergeCell ref="D52:H52"/>
    <mergeCell ref="B53:C53"/>
    <mergeCell ref="D53:H53"/>
    <mergeCell ref="B60:C60"/>
    <mergeCell ref="D60:H60"/>
    <mergeCell ref="B61:H61"/>
    <mergeCell ref="G8:H11"/>
    <mergeCell ref="G12:H13"/>
    <mergeCell ref="B54:C54"/>
    <mergeCell ref="D54:H54"/>
    <mergeCell ref="B55:C58"/>
    <mergeCell ref="D55:F58"/>
    <mergeCell ref="G58:H58"/>
    <mergeCell ref="B59:C59"/>
    <mergeCell ref="D59:H59"/>
    <mergeCell ref="B29:C29"/>
    <mergeCell ref="C31:E31"/>
    <mergeCell ref="C11:F11"/>
    <mergeCell ref="C12:F12"/>
  </mergeCells>
  <pageMargins left="0.7" right="0.7" top="0.75" bottom="0.75" header="0.3" footer="0.3"/>
  <pageSetup paperSize="9" scale="52" orientation="portrait" r:id="rId1"/>
  <colBreaks count="1" manualBreakCount="1">
    <brk id="8" max="5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CE5F1-A3D2-44A9-ABC2-4A3F1C34FA55}">
  <dimension ref="B1:W85"/>
  <sheetViews>
    <sheetView showGridLines="0" tabSelected="1" view="pageBreakPreview" zoomScale="130" zoomScaleNormal="100" zoomScaleSheetLayoutView="130" workbookViewId="0">
      <selection activeCell="H31" sqref="H31"/>
    </sheetView>
  </sheetViews>
  <sheetFormatPr defaultColWidth="9.5703125" defaultRowHeight="12.75"/>
  <cols>
    <col min="1" max="1" width="3.42578125" style="10" customWidth="1"/>
    <col min="2" max="2" width="54.7109375" style="10" customWidth="1"/>
    <col min="3" max="3" width="16.28515625" style="10" customWidth="1"/>
    <col min="4" max="4" width="17.85546875" style="10" customWidth="1"/>
    <col min="5" max="5" width="18.42578125" style="10" customWidth="1"/>
    <col min="6" max="6" width="16.28515625" style="10" customWidth="1"/>
    <col min="7" max="7" width="16.5703125" style="10" customWidth="1"/>
    <col min="8" max="8" width="18.85546875" style="10" customWidth="1"/>
    <col min="9" max="9" width="9.5703125" style="10"/>
    <col min="10" max="10" width="4.85546875" style="10" customWidth="1"/>
    <col min="11" max="16384" width="9.5703125" style="10"/>
  </cols>
  <sheetData>
    <row r="1" spans="2:17" s="2" customFormat="1" ht="56.45" customHeight="1">
      <c r="B1" s="182" t="s">
        <v>83</v>
      </c>
      <c r="C1" s="182"/>
      <c r="D1" s="182"/>
      <c r="E1" s="182"/>
    </row>
    <row r="2" spans="2:17" s="2" customFormat="1" ht="16.350000000000001" customHeight="1">
      <c r="B2" s="183" t="s">
        <v>2</v>
      </c>
      <c r="C2" s="183"/>
      <c r="D2" s="1"/>
      <c r="E2" s="4"/>
    </row>
    <row r="3" spans="2:17" s="2" customFormat="1" ht="25.5" customHeight="1">
      <c r="B3" s="5" t="s">
        <v>85</v>
      </c>
      <c r="C3" s="3"/>
      <c r="D3" s="1"/>
      <c r="E3" s="4"/>
    </row>
    <row r="4" spans="2:17" ht="21" customHeight="1">
      <c r="B4" s="6" t="s">
        <v>4</v>
      </c>
      <c r="C4" s="184"/>
      <c r="D4" s="184"/>
      <c r="E4" s="184"/>
      <c r="F4" s="7" t="s">
        <v>5</v>
      </c>
      <c r="G4" s="8"/>
      <c r="H4" s="9"/>
      <c r="I4" s="9"/>
      <c r="J4" s="187"/>
      <c r="K4" s="187"/>
      <c r="L4" s="187"/>
      <c r="M4" s="187"/>
      <c r="N4" s="187"/>
      <c r="O4" s="187"/>
      <c r="P4" s="187"/>
    </row>
    <row r="5" spans="2:17" ht="18.75" customHeight="1">
      <c r="B5" s="11" t="s">
        <v>6</v>
      </c>
      <c r="C5" s="171"/>
      <c r="D5" s="171"/>
      <c r="E5" s="171"/>
      <c r="F5" s="219" t="s">
        <v>122</v>
      </c>
      <c r="G5" s="186"/>
      <c r="H5" s="9"/>
      <c r="J5" s="12"/>
      <c r="K5" s="13"/>
      <c r="L5" s="13"/>
      <c r="M5" s="12"/>
      <c r="N5" s="12"/>
      <c r="O5" s="12"/>
      <c r="P5" s="12"/>
    </row>
    <row r="6" spans="2:17" ht="18.75" customHeight="1">
      <c r="B6" s="14" t="s">
        <v>9</v>
      </c>
      <c r="C6" s="171"/>
      <c r="D6" s="171"/>
      <c r="E6" s="171"/>
      <c r="F6" s="219"/>
      <c r="G6" s="186"/>
      <c r="J6" s="178"/>
      <c r="K6" s="178"/>
      <c r="L6" s="178"/>
      <c r="M6" s="178"/>
      <c r="N6" s="16"/>
      <c r="O6" s="16"/>
      <c r="P6" s="15"/>
    </row>
    <row r="7" spans="2:17" ht="18.75" customHeight="1">
      <c r="B7" s="14" t="s">
        <v>10</v>
      </c>
      <c r="C7" s="171"/>
      <c r="D7" s="171"/>
      <c r="E7" s="171"/>
      <c r="F7" s="179" t="s">
        <v>11</v>
      </c>
      <c r="G7" s="180"/>
      <c r="H7" s="17"/>
      <c r="J7" s="13"/>
      <c r="K7" s="13"/>
      <c r="L7" s="13"/>
      <c r="M7" s="18"/>
      <c r="N7" s="13"/>
      <c r="O7" s="13"/>
      <c r="P7" s="13"/>
    </row>
    <row r="8" spans="2:17" ht="18.75" customHeight="1">
      <c r="B8" s="14" t="s">
        <v>12</v>
      </c>
      <c r="C8" s="171"/>
      <c r="D8" s="171"/>
      <c r="E8" s="171"/>
      <c r="F8" s="179"/>
      <c r="G8" s="180"/>
      <c r="H8" s="17"/>
      <c r="J8" s="13"/>
      <c r="K8" s="13"/>
      <c r="L8" s="13"/>
      <c r="M8" s="18"/>
      <c r="N8" s="13"/>
      <c r="O8" s="13"/>
      <c r="P8" s="13"/>
    </row>
    <row r="9" spans="2:17" ht="18.75" customHeight="1">
      <c r="B9" s="14" t="s">
        <v>13</v>
      </c>
      <c r="C9" s="171"/>
      <c r="D9" s="171"/>
      <c r="E9" s="171"/>
      <c r="F9" s="179"/>
      <c r="G9" s="180"/>
      <c r="H9" s="17"/>
      <c r="J9" s="13"/>
      <c r="K9" s="13"/>
      <c r="L9" s="13"/>
      <c r="M9" s="18"/>
      <c r="N9" s="13"/>
      <c r="O9" s="13"/>
      <c r="P9" s="13"/>
    </row>
    <row r="10" spans="2:17" s="23" customFormat="1" ht="19.5" customHeight="1">
      <c r="B10" s="19" t="s">
        <v>14</v>
      </c>
      <c r="C10" s="171"/>
      <c r="D10" s="171"/>
      <c r="E10" s="171"/>
      <c r="F10" s="179"/>
      <c r="G10" s="180"/>
      <c r="H10" s="20"/>
      <c r="I10" s="10"/>
      <c r="J10" s="21"/>
      <c r="K10" s="22"/>
      <c r="L10" s="22"/>
      <c r="M10" s="22"/>
    </row>
    <row r="11" spans="2:17" s="23" customFormat="1" ht="18.75" customHeight="1">
      <c r="B11" s="19" t="s">
        <v>15</v>
      </c>
      <c r="C11" s="171"/>
      <c r="D11" s="171"/>
      <c r="E11" s="171"/>
      <c r="F11" s="172" t="s">
        <v>16</v>
      </c>
      <c r="G11" s="173"/>
      <c r="H11" s="20"/>
      <c r="I11" s="20"/>
      <c r="J11" s="21"/>
      <c r="K11" s="22"/>
      <c r="L11" s="22"/>
      <c r="M11" s="22"/>
    </row>
    <row r="12" spans="2:17" ht="21" customHeight="1">
      <c r="B12" s="24" t="s">
        <v>17</v>
      </c>
      <c r="C12" s="218" t="s">
        <v>86</v>
      </c>
      <c r="D12" s="218"/>
      <c r="E12" s="218"/>
      <c r="F12" s="174"/>
      <c r="G12" s="175"/>
      <c r="H12" s="9"/>
      <c r="I12" s="9"/>
      <c r="J12" s="13"/>
      <c r="K12" s="9"/>
      <c r="L12" s="9"/>
      <c r="M12" s="9"/>
    </row>
    <row r="13" spans="2:17" ht="13.15" customHeight="1">
      <c r="C13" s="13"/>
      <c r="D13" s="9"/>
      <c r="E13" s="25"/>
      <c r="F13" s="26"/>
      <c r="G13" s="26"/>
      <c r="H13" s="26"/>
      <c r="I13" s="26"/>
      <c r="J13" s="144"/>
      <c r="K13" s="144"/>
      <c r="L13" s="144"/>
      <c r="M13" s="144"/>
      <c r="N13" s="144"/>
      <c r="O13" s="144"/>
      <c r="P13" s="144"/>
    </row>
    <row r="14" spans="2:17" s="26" customFormat="1" ht="25.5">
      <c r="B14" s="5" t="s">
        <v>88</v>
      </c>
      <c r="C14" s="217" t="s">
        <v>100</v>
      </c>
      <c r="D14" s="217" t="s">
        <v>123</v>
      </c>
      <c r="E14" s="217" t="s">
        <v>124</v>
      </c>
      <c r="F14" s="217" t="s">
        <v>89</v>
      </c>
      <c r="G14" s="217" t="s">
        <v>125</v>
      </c>
      <c r="I14" s="38"/>
      <c r="J14" s="38"/>
      <c r="K14" s="247"/>
      <c r="L14" s="247"/>
      <c r="M14" s="247"/>
      <c r="N14" s="247"/>
      <c r="O14" s="247"/>
      <c r="P14" s="247"/>
      <c r="Q14" s="247"/>
    </row>
    <row r="15" spans="2:17" s="26" customFormat="1" ht="23.25">
      <c r="B15" s="33" t="s">
        <v>102</v>
      </c>
      <c r="C15" s="217"/>
      <c r="D15" s="217"/>
      <c r="E15" s="217"/>
      <c r="F15" s="217"/>
      <c r="G15" s="217"/>
      <c r="H15" s="34"/>
      <c r="I15" s="38"/>
      <c r="J15" s="38"/>
      <c r="K15" s="57"/>
      <c r="L15" s="57"/>
      <c r="M15" s="57"/>
      <c r="N15" s="57"/>
      <c r="O15" s="57"/>
      <c r="P15" s="57"/>
      <c r="Q15" s="57"/>
    </row>
    <row r="16" spans="2:17" s="26" customFormat="1" ht="18" customHeight="1">
      <c r="B16" s="248" t="s">
        <v>90</v>
      </c>
      <c r="C16" s="249"/>
      <c r="D16" s="250" t="s">
        <v>126</v>
      </c>
      <c r="E16" s="275"/>
      <c r="F16" s="251"/>
      <c r="G16" s="252" t="e">
        <f>F16/E16</f>
        <v>#DIV/0!</v>
      </c>
    </row>
    <row r="17" spans="2:16" s="26" customFormat="1" ht="16.5" customHeight="1">
      <c r="B17" s="14" t="s">
        <v>103</v>
      </c>
      <c r="C17" s="253"/>
      <c r="D17" s="254" t="s">
        <v>126</v>
      </c>
      <c r="E17" s="276"/>
      <c r="F17" s="255"/>
      <c r="G17" s="256" t="e">
        <f t="shared" ref="G16:G21" si="0">F17/E17</f>
        <v>#DIV/0!</v>
      </c>
    </row>
    <row r="18" spans="2:16" s="26" customFormat="1" ht="16.5" customHeight="1">
      <c r="B18" s="14" t="s">
        <v>105</v>
      </c>
      <c r="C18" s="253"/>
      <c r="D18" s="254" t="s">
        <v>126</v>
      </c>
      <c r="E18" s="276"/>
      <c r="F18" s="255"/>
      <c r="G18" s="256" t="e">
        <f t="shared" si="0"/>
        <v>#DIV/0!</v>
      </c>
    </row>
    <row r="19" spans="2:16" s="26" customFormat="1" ht="16.5" customHeight="1">
      <c r="B19" s="14" t="s">
        <v>107</v>
      </c>
      <c r="C19" s="253"/>
      <c r="D19" s="254" t="s">
        <v>126</v>
      </c>
      <c r="E19" s="276"/>
      <c r="F19" s="255"/>
      <c r="G19" s="256" t="e">
        <f>F19/E19</f>
        <v>#DIV/0!</v>
      </c>
    </row>
    <row r="20" spans="2:16" s="26" customFormat="1" ht="16.5" customHeight="1">
      <c r="B20" s="14" t="s">
        <v>108</v>
      </c>
      <c r="C20" s="253"/>
      <c r="D20" s="254" t="s">
        <v>126</v>
      </c>
      <c r="E20" s="276"/>
      <c r="F20" s="255"/>
      <c r="G20" s="256" t="e">
        <f t="shared" si="0"/>
        <v>#DIV/0!</v>
      </c>
    </row>
    <row r="21" spans="2:16" s="26" customFormat="1" ht="16.5" customHeight="1">
      <c r="B21" s="14" t="s">
        <v>109</v>
      </c>
      <c r="C21" s="253"/>
      <c r="D21" s="254" t="s">
        <v>126</v>
      </c>
      <c r="E21" s="276"/>
      <c r="F21" s="255"/>
      <c r="G21" s="256" t="e">
        <f t="shared" si="0"/>
        <v>#DIV/0!</v>
      </c>
    </row>
    <row r="22" spans="2:16" s="26" customFormat="1" ht="16.5" customHeight="1">
      <c r="B22" s="257"/>
      <c r="C22" s="258"/>
      <c r="D22" s="259" t="s">
        <v>126</v>
      </c>
      <c r="E22" s="277"/>
      <c r="F22" s="260"/>
      <c r="G22" s="261"/>
    </row>
    <row r="23" spans="2:16" s="26" customFormat="1" ht="16.5" customHeight="1">
      <c r="B23" s="262" t="s">
        <v>110</v>
      </c>
      <c r="C23" s="263"/>
      <c r="D23" s="264"/>
      <c r="E23" s="265">
        <f>SUM(E16:E22)</f>
        <v>0</v>
      </c>
      <c r="F23" s="265">
        <f>SUM(F16:F22)</f>
        <v>0</v>
      </c>
      <c r="G23" s="266" t="e">
        <f>F23/E23</f>
        <v>#DIV/0!</v>
      </c>
    </row>
    <row r="24" spans="2:16" s="26" customFormat="1" ht="16.5" customHeight="1">
      <c r="B24" s="267" t="s">
        <v>127</v>
      </c>
      <c r="C24" s="268"/>
      <c r="D24" s="269"/>
      <c r="E24" s="278"/>
      <c r="F24" s="270"/>
      <c r="G24" s="271"/>
    </row>
    <row r="25" spans="2:16" s="26" customFormat="1" ht="18" customHeight="1">
      <c r="B25" s="14" t="s">
        <v>93</v>
      </c>
      <c r="C25" s="253"/>
      <c r="D25" s="254" t="s">
        <v>126</v>
      </c>
      <c r="E25" s="279"/>
      <c r="F25" s="272"/>
      <c r="G25" s="256" t="e">
        <f>F25/E25</f>
        <v>#DIV/0!</v>
      </c>
    </row>
    <row r="26" spans="2:16" s="26" customFormat="1" ht="18" customHeight="1">
      <c r="B26" s="14" t="s">
        <v>95</v>
      </c>
      <c r="C26" s="253"/>
      <c r="D26" s="254" t="s">
        <v>126</v>
      </c>
      <c r="E26" s="279"/>
      <c r="F26" s="272"/>
      <c r="G26" s="256" t="e">
        <f>F26/E26</f>
        <v>#DIV/0!</v>
      </c>
    </row>
    <row r="27" spans="2:16" s="42" customFormat="1" ht="15.75">
      <c r="B27" s="273" t="s">
        <v>128</v>
      </c>
      <c r="C27" s="274"/>
      <c r="D27" s="114">
        <f>SUM(D17:D21)</f>
        <v>0</v>
      </c>
      <c r="E27" s="114">
        <f>E23+E25+E26</f>
        <v>0</v>
      </c>
      <c r="F27" s="114">
        <f>F23+F25+F26</f>
        <v>0</v>
      </c>
      <c r="G27" s="266" t="e">
        <f>F27/E27</f>
        <v>#DIV/0!</v>
      </c>
    </row>
    <row r="28" spans="2:16" ht="13.15" customHeight="1">
      <c r="C28" s="13"/>
      <c r="D28" s="9"/>
      <c r="E28" s="25"/>
      <c r="F28" s="26"/>
      <c r="G28" s="26"/>
      <c r="H28" s="26"/>
      <c r="I28" s="26"/>
      <c r="J28" s="91"/>
      <c r="K28" s="91"/>
      <c r="L28" s="91"/>
      <c r="M28" s="91"/>
      <c r="N28" s="91"/>
      <c r="O28" s="91"/>
      <c r="P28" s="91"/>
    </row>
    <row r="29" spans="2:16" ht="16.350000000000001" customHeight="1">
      <c r="B29" s="92"/>
      <c r="C29" s="37"/>
      <c r="E29" s="9"/>
    </row>
    <row r="30" spans="2:16" ht="29.45" customHeight="1">
      <c r="B30" s="5" t="s">
        <v>111</v>
      </c>
      <c r="C30" s="243" t="s">
        <v>129</v>
      </c>
      <c r="D30" s="244"/>
      <c r="E30" s="245"/>
      <c r="F30" s="145" t="s">
        <v>112</v>
      </c>
      <c r="G30" s="146"/>
      <c r="H30" s="147"/>
    </row>
    <row r="31" spans="2:16" s="38" customFormat="1" ht="42.75" customHeight="1">
      <c r="B31" s="93" t="s">
        <v>22</v>
      </c>
      <c r="C31" s="94" t="s">
        <v>113</v>
      </c>
      <c r="D31" s="94" t="s">
        <v>114</v>
      </c>
      <c r="E31" s="95" t="s">
        <v>115</v>
      </c>
      <c r="F31" s="94" t="s">
        <v>113</v>
      </c>
      <c r="G31" s="94" t="s">
        <v>114</v>
      </c>
      <c r="H31" s="95" t="s">
        <v>115</v>
      </c>
    </row>
    <row r="32" spans="2:16" ht="17.100000000000001" customHeight="1">
      <c r="B32" s="39" t="s">
        <v>28</v>
      </c>
      <c r="C32" s="141"/>
      <c r="D32" s="141"/>
      <c r="E32" s="142">
        <f>C32-D32</f>
        <v>0</v>
      </c>
      <c r="F32" s="40"/>
      <c r="G32" s="246" t="e">
        <f>D32*$G$23</f>
        <v>#DIV/0!</v>
      </c>
      <c r="H32" s="112" t="e">
        <f>F32-G32</f>
        <v>#DIV/0!</v>
      </c>
      <c r="M32" s="38"/>
    </row>
    <row r="33" spans="2:23" ht="17.100000000000001" customHeight="1">
      <c r="B33" s="39" t="s">
        <v>30</v>
      </c>
      <c r="C33" s="141"/>
      <c r="D33" s="141"/>
      <c r="E33" s="142">
        <f t="shared" ref="E33:E47" si="1">C33-D33</f>
        <v>0</v>
      </c>
      <c r="F33" s="40"/>
      <c r="G33" s="246" t="e">
        <f t="shared" ref="G33:G47" si="2">D33*$G$23</f>
        <v>#DIV/0!</v>
      </c>
      <c r="H33" s="112" t="e">
        <f t="shared" ref="H32:H46" si="3">F33-G33</f>
        <v>#DIV/0!</v>
      </c>
    </row>
    <row r="34" spans="2:23" ht="17.100000000000001" customHeight="1">
      <c r="B34" s="39" t="s">
        <v>32</v>
      </c>
      <c r="C34" s="141"/>
      <c r="D34" s="141"/>
      <c r="E34" s="142">
        <f t="shared" si="1"/>
        <v>0</v>
      </c>
      <c r="F34" s="40"/>
      <c r="G34" s="246" t="e">
        <f t="shared" si="2"/>
        <v>#DIV/0!</v>
      </c>
      <c r="H34" s="112" t="e">
        <f t="shared" si="3"/>
        <v>#DIV/0!</v>
      </c>
    </row>
    <row r="35" spans="2:23" ht="17.100000000000001" customHeight="1">
      <c r="B35" s="39" t="s">
        <v>34</v>
      </c>
      <c r="C35" s="141"/>
      <c r="D35" s="141"/>
      <c r="E35" s="142">
        <f t="shared" si="1"/>
        <v>0</v>
      </c>
      <c r="F35" s="40"/>
      <c r="G35" s="246" t="e">
        <f t="shared" si="2"/>
        <v>#DIV/0!</v>
      </c>
      <c r="H35" s="112" t="e">
        <f t="shared" si="3"/>
        <v>#DIV/0!</v>
      </c>
    </row>
    <row r="36" spans="2:23" ht="17.100000000000001" customHeight="1">
      <c r="B36" s="39" t="s">
        <v>39</v>
      </c>
      <c r="C36" s="141"/>
      <c r="D36" s="141"/>
      <c r="E36" s="142">
        <f t="shared" si="1"/>
        <v>0</v>
      </c>
      <c r="F36" s="40"/>
      <c r="G36" s="246" t="e">
        <f t="shared" si="2"/>
        <v>#DIV/0!</v>
      </c>
      <c r="H36" s="112" t="e">
        <f t="shared" si="3"/>
        <v>#DIV/0!</v>
      </c>
    </row>
    <row r="37" spans="2:23" ht="17.100000000000001" customHeight="1">
      <c r="B37" s="39" t="s">
        <v>41</v>
      </c>
      <c r="C37" s="141"/>
      <c r="D37" s="141"/>
      <c r="E37" s="142">
        <f t="shared" si="1"/>
        <v>0</v>
      </c>
      <c r="F37" s="40"/>
      <c r="G37" s="246" t="e">
        <f t="shared" si="2"/>
        <v>#DIV/0!</v>
      </c>
      <c r="H37" s="112" t="e">
        <f t="shared" si="3"/>
        <v>#DIV/0!</v>
      </c>
    </row>
    <row r="38" spans="2:23" ht="17.100000000000001" customHeight="1">
      <c r="B38" s="39" t="s">
        <v>43</v>
      </c>
      <c r="C38" s="141"/>
      <c r="D38" s="141"/>
      <c r="E38" s="142">
        <f t="shared" si="1"/>
        <v>0</v>
      </c>
      <c r="F38" s="40"/>
      <c r="G38" s="246" t="e">
        <f t="shared" si="2"/>
        <v>#DIV/0!</v>
      </c>
      <c r="H38" s="112" t="e">
        <f t="shared" si="3"/>
        <v>#DIV/0!</v>
      </c>
    </row>
    <row r="39" spans="2:23" ht="17.100000000000001" customHeight="1">
      <c r="B39" s="39" t="s">
        <v>45</v>
      </c>
      <c r="C39" s="141"/>
      <c r="D39" s="141"/>
      <c r="E39" s="142">
        <f t="shared" si="1"/>
        <v>0</v>
      </c>
      <c r="F39" s="40"/>
      <c r="G39" s="246" t="e">
        <f t="shared" si="2"/>
        <v>#DIV/0!</v>
      </c>
      <c r="H39" s="112" t="e">
        <f t="shared" si="3"/>
        <v>#DIV/0!</v>
      </c>
      <c r="Q39"/>
      <c r="R39"/>
      <c r="S39"/>
      <c r="T39"/>
      <c r="U39"/>
      <c r="V39"/>
      <c r="W39"/>
    </row>
    <row r="40" spans="2:23" ht="17.100000000000001" customHeight="1">
      <c r="B40" s="39" t="s">
        <v>47</v>
      </c>
      <c r="C40" s="141"/>
      <c r="D40" s="141"/>
      <c r="E40" s="142">
        <f t="shared" si="1"/>
        <v>0</v>
      </c>
      <c r="F40" s="40"/>
      <c r="G40" s="246" t="e">
        <f t="shared" si="2"/>
        <v>#DIV/0!</v>
      </c>
      <c r="H40" s="112" t="e">
        <f t="shared" si="3"/>
        <v>#DIV/0!</v>
      </c>
      <c r="Q40" s="96"/>
      <c r="R40" s="96"/>
      <c r="S40" s="97"/>
      <c r="T40" s="97"/>
      <c r="U40" s="97"/>
      <c r="V40" s="97"/>
      <c r="W40"/>
    </row>
    <row r="41" spans="2:23" ht="17.100000000000001" customHeight="1">
      <c r="B41" s="39" t="s">
        <v>49</v>
      </c>
      <c r="C41" s="141"/>
      <c r="D41" s="141"/>
      <c r="E41" s="142">
        <f t="shared" si="1"/>
        <v>0</v>
      </c>
      <c r="F41" s="40"/>
      <c r="G41" s="246" t="e">
        <f t="shared" si="2"/>
        <v>#DIV/0!</v>
      </c>
      <c r="H41" s="112" t="e">
        <f t="shared" si="3"/>
        <v>#DIV/0!</v>
      </c>
      <c r="Q41" s="96"/>
      <c r="R41" s="96"/>
      <c r="S41" s="97"/>
      <c r="T41" s="97"/>
      <c r="U41" s="97"/>
      <c r="V41" s="97"/>
      <c r="W41"/>
    </row>
    <row r="42" spans="2:23" ht="17.100000000000001" customHeight="1">
      <c r="B42" s="39" t="s">
        <v>51</v>
      </c>
      <c r="C42" s="141"/>
      <c r="D42" s="141"/>
      <c r="E42" s="142">
        <f t="shared" si="1"/>
        <v>0</v>
      </c>
      <c r="F42" s="40"/>
      <c r="G42" s="246" t="e">
        <f t="shared" si="2"/>
        <v>#DIV/0!</v>
      </c>
      <c r="H42" s="112" t="e">
        <f>F42-G42</f>
        <v>#DIV/0!</v>
      </c>
      <c r="Q42" s="98"/>
      <c r="R42" s="98"/>
      <c r="S42" s="99"/>
      <c r="T42" s="99"/>
      <c r="U42" s="99"/>
      <c r="V42" s="99"/>
      <c r="W42"/>
    </row>
    <row r="43" spans="2:23" ht="17.100000000000001" customHeight="1">
      <c r="B43" s="39" t="s">
        <v>53</v>
      </c>
      <c r="C43" s="141"/>
      <c r="D43" s="141"/>
      <c r="E43" s="142">
        <f t="shared" si="1"/>
        <v>0</v>
      </c>
      <c r="F43" s="40"/>
      <c r="G43" s="246" t="e">
        <f t="shared" si="2"/>
        <v>#DIV/0!</v>
      </c>
      <c r="H43" s="112" t="e">
        <f t="shared" si="3"/>
        <v>#DIV/0!</v>
      </c>
      <c r="P43" s="241"/>
      <c r="Q43" s="241"/>
      <c r="R43" s="241"/>
      <c r="S43" s="241"/>
      <c r="T43" s="241"/>
      <c r="U43" s="99"/>
      <c r="V43" s="99"/>
      <c r="W43"/>
    </row>
    <row r="44" spans="2:23" ht="17.100000000000001" customHeight="1">
      <c r="B44" s="101" t="s">
        <v>54</v>
      </c>
      <c r="C44" s="143"/>
      <c r="D44" s="143"/>
      <c r="E44" s="142">
        <f t="shared" si="1"/>
        <v>0</v>
      </c>
      <c r="F44" s="40"/>
      <c r="G44" s="246" t="e">
        <f t="shared" si="2"/>
        <v>#DIV/0!</v>
      </c>
      <c r="H44" s="112" t="e">
        <f t="shared" si="3"/>
        <v>#DIV/0!</v>
      </c>
      <c r="P44" s="241"/>
      <c r="Q44" s="241"/>
      <c r="R44" s="241"/>
      <c r="S44" s="241"/>
      <c r="T44" s="241"/>
      <c r="U44" s="241"/>
      <c r="V44" s="241"/>
      <c r="W44"/>
    </row>
    <row r="45" spans="2:23" ht="17.100000000000001" customHeight="1">
      <c r="B45" s="39" t="s">
        <v>56</v>
      </c>
      <c r="C45" s="141"/>
      <c r="D45" s="141"/>
      <c r="E45" s="142">
        <f t="shared" si="1"/>
        <v>0</v>
      </c>
      <c r="F45" s="40"/>
      <c r="G45" s="246" t="e">
        <f t="shared" si="2"/>
        <v>#DIV/0!</v>
      </c>
      <c r="H45" s="112" t="e">
        <f t="shared" si="3"/>
        <v>#DIV/0!</v>
      </c>
      <c r="P45" s="242"/>
      <c r="Q45" s="242"/>
      <c r="R45" s="242"/>
      <c r="S45" s="242"/>
      <c r="T45" s="242"/>
      <c r="U45" s="242"/>
      <c r="V45" s="242"/>
      <c r="W45"/>
    </row>
    <row r="46" spans="2:23" ht="17.100000000000001" customHeight="1">
      <c r="B46" s="39" t="s">
        <v>58</v>
      </c>
      <c r="C46" s="141"/>
      <c r="D46" s="141"/>
      <c r="E46" s="142">
        <f t="shared" si="1"/>
        <v>0</v>
      </c>
      <c r="F46" s="40"/>
      <c r="G46" s="246" t="e">
        <f t="shared" si="2"/>
        <v>#DIV/0!</v>
      </c>
      <c r="H46" s="112" t="e">
        <f t="shared" si="3"/>
        <v>#DIV/0!</v>
      </c>
      <c r="P46" s="241"/>
      <c r="Q46" s="241"/>
      <c r="R46" s="241"/>
      <c r="S46" s="241"/>
      <c r="T46" s="241"/>
      <c r="U46" s="99"/>
      <c r="V46" s="99"/>
      <c r="W46"/>
    </row>
    <row r="47" spans="2:23" ht="15.75" customHeight="1">
      <c r="B47" s="39" t="s">
        <v>60</v>
      </c>
      <c r="C47" s="141"/>
      <c r="D47" s="141"/>
      <c r="E47" s="142">
        <f t="shared" si="1"/>
        <v>0</v>
      </c>
      <c r="F47" s="40"/>
      <c r="G47" s="246" t="e">
        <f t="shared" si="2"/>
        <v>#DIV/0!</v>
      </c>
      <c r="H47" s="112" t="e">
        <f>F47-G47</f>
        <v>#DIV/0!</v>
      </c>
      <c r="P47" s="102"/>
      <c r="Q47" s="100"/>
      <c r="R47" s="100"/>
      <c r="S47" s="100"/>
      <c r="T47" s="100"/>
      <c r="U47" s="100"/>
      <c r="V47" s="97"/>
      <c r="W47"/>
    </row>
    <row r="48" spans="2:23" s="42" customFormat="1" ht="21.75" customHeight="1">
      <c r="B48" s="31" t="s">
        <v>119</v>
      </c>
      <c r="C48" s="140">
        <f>SUM(C32:C47)</f>
        <v>0</v>
      </c>
      <c r="D48" s="140">
        <f t="shared" ref="D48:E48" si="4">SUM(D32:D47)</f>
        <v>0</v>
      </c>
      <c r="E48" s="140">
        <f t="shared" si="4"/>
        <v>0</v>
      </c>
      <c r="F48" s="114">
        <f>SUM(F32:F47)</f>
        <v>0</v>
      </c>
      <c r="G48" s="114" t="e">
        <f>SUM(G32:G47)</f>
        <v>#DIV/0!</v>
      </c>
      <c r="H48" s="113" t="e">
        <f>SUM(H32:H47)</f>
        <v>#DIV/0!</v>
      </c>
      <c r="P48" s="97"/>
      <c r="Q48" s="97"/>
      <c r="R48" s="96"/>
      <c r="S48" s="96"/>
      <c r="T48" s="97"/>
      <c r="U48" s="97"/>
      <c r="V48" s="97"/>
      <c r="W48"/>
    </row>
    <row r="49" spans="2:20" s="32" customFormat="1" ht="33.950000000000003" customHeight="1">
      <c r="B49" s="43" t="s">
        <v>120</v>
      </c>
      <c r="C49" s="115" t="e">
        <f>F27-G48</f>
        <v>#DIV/0!</v>
      </c>
      <c r="M49" s="103"/>
      <c r="N49" s="103"/>
      <c r="O49" s="104"/>
      <c r="P49" s="105"/>
      <c r="Q49" s="103"/>
      <c r="R49" s="103"/>
      <c r="S49" s="103"/>
      <c r="T49"/>
    </row>
    <row r="50" spans="2:20" ht="18.75" customHeight="1">
      <c r="M50" s="106"/>
      <c r="N50" s="97"/>
      <c r="O50" s="96"/>
      <c r="P50" s="96"/>
      <c r="Q50" s="97"/>
      <c r="R50" s="97"/>
      <c r="S50" s="97"/>
      <c r="T50"/>
    </row>
    <row r="51" spans="2:20" ht="16.350000000000001" customHeight="1">
      <c r="B51" s="107" t="s">
        <v>67</v>
      </c>
      <c r="C51" s="226" t="s">
        <v>67</v>
      </c>
      <c r="D51" s="227"/>
      <c r="E51" s="227"/>
      <c r="F51" s="228"/>
      <c r="M51" s="97"/>
      <c r="N51" s="97"/>
      <c r="O51" s="96"/>
      <c r="P51" s="96"/>
      <c r="Q51" s="97"/>
      <c r="R51" s="97"/>
      <c r="S51" s="97"/>
      <c r="T51"/>
    </row>
    <row r="52" spans="2:20" ht="42" customHeight="1">
      <c r="B52" s="110"/>
      <c r="C52" s="229"/>
      <c r="D52" s="230"/>
      <c r="E52" s="230"/>
      <c r="F52" s="231"/>
    </row>
    <row r="53" spans="2:20" ht="15" customHeight="1">
      <c r="B53" s="108" t="s">
        <v>68</v>
      </c>
      <c r="C53" s="222" t="s">
        <v>69</v>
      </c>
      <c r="D53" s="154"/>
      <c r="E53" s="154"/>
      <c r="F53" s="193"/>
    </row>
    <row r="54" spans="2:20" ht="14.25">
      <c r="B54" s="232"/>
      <c r="C54" s="235"/>
      <c r="D54" s="236"/>
      <c r="E54" s="44" t="s">
        <v>70</v>
      </c>
      <c r="F54" s="111"/>
    </row>
    <row r="55" spans="2:20" ht="14.25">
      <c r="B55" s="233"/>
      <c r="C55" s="237"/>
      <c r="D55" s="238"/>
      <c r="E55" s="44" t="s">
        <v>72</v>
      </c>
      <c r="F55" s="111"/>
    </row>
    <row r="56" spans="2:20" ht="14.25">
      <c r="B56" s="233"/>
      <c r="C56" s="237"/>
      <c r="D56" s="238"/>
      <c r="E56" s="44" t="s">
        <v>74</v>
      </c>
      <c r="F56" s="111"/>
    </row>
    <row r="57" spans="2:20">
      <c r="B57" s="234"/>
      <c r="C57" s="239"/>
      <c r="D57" s="240"/>
      <c r="E57" s="161" t="s">
        <v>76</v>
      </c>
      <c r="F57" s="162"/>
    </row>
    <row r="58" spans="2:20" ht="15" customHeight="1">
      <c r="B58" s="108" t="s">
        <v>77</v>
      </c>
      <c r="C58" s="222" t="s">
        <v>78</v>
      </c>
      <c r="D58" s="154"/>
      <c r="E58" s="154"/>
      <c r="F58" s="193"/>
    </row>
    <row r="59" spans="2:20" ht="47.25" customHeight="1">
      <c r="B59" s="109"/>
      <c r="C59" s="223"/>
      <c r="D59" s="224"/>
      <c r="E59" s="224"/>
      <c r="F59" s="225"/>
    </row>
    <row r="60" spans="2:20" ht="38.25" customHeight="1">
      <c r="B60" s="148" t="s">
        <v>79</v>
      </c>
      <c r="C60" s="148"/>
      <c r="D60" s="148"/>
      <c r="E60" s="148"/>
      <c r="F60" s="148"/>
      <c r="G60" s="148"/>
    </row>
    <row r="61" spans="2:20">
      <c r="C61" s="46"/>
      <c r="D61" s="46"/>
      <c r="E61" s="46"/>
      <c r="F61" s="46" t="s">
        <v>130</v>
      </c>
    </row>
    <row r="82" ht="8.25" customHeight="1"/>
    <row r="83" hidden="1"/>
    <row r="84" hidden="1"/>
    <row r="85" hidden="1"/>
  </sheetData>
  <sheetProtection algorithmName="SHA-512" hashValue="OXzB8zdgWkpoNNR55+v5zn/nNV/qsC8D0uvN092DnvR8BE4x0VF9M1uvuUIw2MVkjbuEGZjGh5up2EdybD8vZQ==" saltValue="0oPRiMO1yCzUjkGPck/mog==" spinCount="100000" sheet="1" objects="1" scenarios="1"/>
  <protectedRanges>
    <protectedRange sqref="B51:B53 B59 C51" name="Område1"/>
  </protectedRanges>
  <mergeCells count="40">
    <mergeCell ref="B27:C27"/>
    <mergeCell ref="E14:E15"/>
    <mergeCell ref="F14:F15"/>
    <mergeCell ref="G14:G15"/>
    <mergeCell ref="K14:Q14"/>
    <mergeCell ref="B23:C23"/>
    <mergeCell ref="B1:E1"/>
    <mergeCell ref="B2:C2"/>
    <mergeCell ref="C4:E4"/>
    <mergeCell ref="J4:P4"/>
    <mergeCell ref="C5:E5"/>
    <mergeCell ref="F5:G6"/>
    <mergeCell ref="C6:E6"/>
    <mergeCell ref="J6:M6"/>
    <mergeCell ref="C7:E7"/>
    <mergeCell ref="F7:G10"/>
    <mergeCell ref="C10:E10"/>
    <mergeCell ref="C11:E11"/>
    <mergeCell ref="F11:G12"/>
    <mergeCell ref="C12:E12"/>
    <mergeCell ref="C8:E8"/>
    <mergeCell ref="C9:E9"/>
    <mergeCell ref="P46:T46"/>
    <mergeCell ref="J13:P13"/>
    <mergeCell ref="F30:H30"/>
    <mergeCell ref="P43:T43"/>
    <mergeCell ref="P44:V44"/>
    <mergeCell ref="P45:V45"/>
    <mergeCell ref="C30:E30"/>
    <mergeCell ref="C14:C15"/>
    <mergeCell ref="D14:D15"/>
    <mergeCell ref="C58:F58"/>
    <mergeCell ref="C59:F59"/>
    <mergeCell ref="B60:G60"/>
    <mergeCell ref="C51:F51"/>
    <mergeCell ref="C52:F52"/>
    <mergeCell ref="C53:F53"/>
    <mergeCell ref="B54:B57"/>
    <mergeCell ref="C54:D57"/>
    <mergeCell ref="E57:F57"/>
  </mergeCells>
  <pageMargins left="0.7" right="0.7" top="0.75" bottom="0.75" header="0.3" footer="0.3"/>
  <pageSetup paperSize="9" scale="5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NGOOrgUnitDocument" ma:contentTypeID="0x0101002A2DB23D81B146548380C2D46D076609008F66855BCAE044D0AA257A55333F2A2E007E96D98B11EE2B44AC462080AEC8D620" ma:contentTypeVersion="14" ma:contentTypeDescription="NGO OrgUnit Document content type" ma:contentTypeScope="" ma:versionID="e5c60eb350d27ba4f1a24cbc5da88120">
  <xsd:schema xmlns:xsd="http://www.w3.org/2001/XMLSchema" xmlns:xs="http://www.w3.org/2001/XMLSchema" xmlns:p="http://schemas.microsoft.com/office/2006/metadata/properties" xmlns:ns2="c1a5f38a-7272-4b32-b8f0-51bcdf66320c" xmlns:ns3="c84770a5-1f5c-49ad-af2b-085f60d2ccaf" xmlns:ns4="c4c435c6-ae69-4998-ae76-579af1b17c37" targetNamespace="http://schemas.microsoft.com/office/2006/metadata/properties" ma:root="true" ma:fieldsID="28dfec0406c58855c5c68b3eda04254f" ns2:_="" ns3:_="" ns4:_="">
    <xsd:import namespace="c1a5f38a-7272-4b32-b8f0-51bcdf66320c"/>
    <xsd:import namespace="c84770a5-1f5c-49ad-af2b-085f60d2ccaf"/>
    <xsd:import namespace="c4c435c6-ae69-4998-ae76-579af1b17c37"/>
    <xsd:element name="properties">
      <xsd:complexType>
        <xsd:sequence>
          <xsd:element name="documentManagement">
            <xsd:complexType>
              <xsd:all>
                <xsd:element ref="ns2:FavoriteUsers" minOccurs="0"/>
                <xsd:element ref="ns2:KeyEntities" minOccurs="0"/>
                <xsd:element ref="ns2:i9f2da93fcc74e869d070fd34a0597c4" minOccurs="0"/>
                <xsd:element ref="ns2:TaxCatchAll" minOccurs="0"/>
                <xsd:element ref="ns2:TaxCatchAllLabel" minOccurs="0"/>
                <xsd:element ref="ns2:cc92bdb0fa944447acf309642a11bf0d"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5f38a-7272-4b32-b8f0-51bcdf66320c" elementFormDefault="qualified">
    <xsd:import namespace="http://schemas.microsoft.com/office/2006/documentManagement/types"/>
    <xsd:import namespace="http://schemas.microsoft.com/office/infopath/2007/PartnerControls"/>
    <xsd:element name="FavoriteUsers" ma:index="8" nillable="true" ma:displayName="F" ma:description="Store all users who mark this document as favorite" ma:hidden="true" ma:list="UserInfo" ma:SharePointGroup="0" ma:internalName="FavoriteUse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Entities" ma:index="9" nillable="true" ma:displayName="K" ma:description="Store all entities which this document as a key" ma:hidden="true" ma:internalName="KeyEntities">
      <xsd:simpleType>
        <xsd:restriction base="dms:Note">
          <xsd:maxLength value="255"/>
        </xsd:restriction>
      </xsd:simpleType>
    </xsd:element>
    <xsd:element name="i9f2da93fcc74e869d070fd34a0597c4" ma:index="10" nillable="true" ma:taxonomy="true" ma:internalName="i9f2da93fcc74e869d070fd34a0597c4" ma:taxonomyFieldName="NGOOnlineDocumentType" ma:displayName="Document types" ma:fieldId="{29f2da93-fcc7-4e86-9d07-0fd34a0597c4}" ma:taxonomyMulti="true" ma:sspId="134f66db-da9f-4864-b155-d9fed3e45d6f" ma:termSetId="04e1b20a-caab-4c72-821d-ea74fb9dc41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ad2c156-6d6c-46bf-a9eb-9e8af782e30a}" ma:internalName="TaxCatchAll" ma:showField="CatchAllData" ma:web="c1a5f38a-7272-4b32-b8f0-51bcdf66320c">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ad2c156-6d6c-46bf-a9eb-9e8af782e30a}" ma:internalName="TaxCatchAllLabel" ma:readOnly="true" ma:showField="CatchAllDataLabel" ma:web="c1a5f38a-7272-4b32-b8f0-51bcdf66320c">
      <xsd:complexType>
        <xsd:complexContent>
          <xsd:extension base="dms:MultiChoiceLookup">
            <xsd:sequence>
              <xsd:element name="Value" type="dms:Lookup" maxOccurs="unbounded" minOccurs="0" nillable="true"/>
            </xsd:sequence>
          </xsd:extension>
        </xsd:complexContent>
      </xsd:complexType>
    </xsd:element>
    <xsd:element name="cc92bdb0fa944447acf309642a11bf0d" ma:index="14" nillable="true" ma:taxonomy="true" ma:internalName="cc92bdb0fa944447acf309642a11bf0d" ma:taxonomyFieldName="NGOOnlineKeywords" ma:displayName="Keywords" ma:fieldId="{cc92bdb0-fa94-4447-acf3-09642a11bf0d}" ma:taxonomyMulti="true" ma:sspId="134f66db-da9f-4864-b155-d9fed3e45d6f" ma:termSetId="3e5bbf9b-cb8b-4c67-904a-9f77c3b5e512"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4770a5-1f5c-49ad-af2b-085f60d2ccaf"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34f66db-da9f-4864-b155-d9fed3e45d6f"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c435c6-ae69-4998-ae76-579af1b17c3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c92bdb0fa944447acf309642a11bf0d xmlns="c1a5f38a-7272-4b32-b8f0-51bcdf66320c">
      <Terms xmlns="http://schemas.microsoft.com/office/infopath/2007/PartnerControls"/>
    </cc92bdb0fa944447acf309642a11bf0d>
    <FavoriteUsers xmlns="c1a5f38a-7272-4b32-b8f0-51bcdf66320c">
      <UserInfo>
        <DisplayName/>
        <AccountId xsi:nil="true"/>
        <AccountType/>
      </UserInfo>
    </FavoriteUsers>
    <i9f2da93fcc74e869d070fd34a0597c4 xmlns="c1a5f38a-7272-4b32-b8f0-51bcdf66320c">
      <Terms xmlns="http://schemas.microsoft.com/office/infopath/2007/PartnerControls"/>
    </i9f2da93fcc74e869d070fd34a0597c4>
    <KeyEntities xmlns="c1a5f38a-7272-4b32-b8f0-51bcdf66320c">[]</KeyEntities>
    <TaxCatchAll xmlns="c1a5f38a-7272-4b32-b8f0-51bcdf66320c" xsi:nil="true"/>
    <lcf76f155ced4ddcb4097134ff3c332f xmlns="c84770a5-1f5c-49ad-af2b-085f60d2cca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7DC56-BB44-40DD-8834-2D2EBCBE3433}"/>
</file>

<file path=customXml/itemProps2.xml><?xml version="1.0" encoding="utf-8"?>
<ds:datastoreItem xmlns:ds="http://schemas.openxmlformats.org/officeDocument/2006/customXml" ds:itemID="{2EFD6C2E-2C3B-48C0-ACF1-4FD5E48BF580}"/>
</file>

<file path=customXml/itemProps3.xml><?xml version="1.0" encoding="utf-8"?>
<ds:datastoreItem xmlns:ds="http://schemas.openxmlformats.org/officeDocument/2006/customXml" ds:itemID="{A3CD88C7-8756-4F64-91A3-9B10D70ED670}"/>
</file>

<file path=docMetadata/LabelInfo.xml><?xml version="1.0" encoding="utf-8"?>
<clbl:labelList xmlns:clbl="http://schemas.microsoft.com/office/2020/mipLabelMetadata">
  <clbl:label id="{16c9d558-bce2-4d81-a416-77591f937c37}" enabled="1" method="Standard" siteId="{a04e7904-9c48-446c-8d13-47f00250156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Accumulative budget report and Expenditure specification report PAO.xlsx</dc:title>
  <dc:subject/>
  <dc:creator>Matilda Lund</dc:creator>
  <cp:keywords/>
  <dc:description/>
  <cp:lastModifiedBy>Gwendolyne Nanteza</cp:lastModifiedBy>
  <cp:revision/>
  <dcterms:created xsi:type="dcterms:W3CDTF">2023-10-06T09:23:12Z</dcterms:created>
  <dcterms:modified xsi:type="dcterms:W3CDTF">2024-12-17T14:58:42Z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0x0101002A2DB23D81B146548380C2D46D076609008F66855BCAE044D0AA257A55333F2A2E007E96D98B11EE2B44AC462080AEC8D620</vt:lpwstr>
  </property>
  <property fmtid="{D5CDD505-2E9C-101B-9397-08002B2CF9AE}" pid="3" name="NGOOnlinePriorityGroup">
    <vt:lpwstr/>
  </property>
  <property fmtid="{D5CDD505-2E9C-101B-9397-08002B2CF9AE}" pid="4" name="NGOOnlineKeywords">
    <vt:lpwstr/>
  </property>
  <property fmtid="{D5CDD505-2E9C-101B-9397-08002B2CF9AE}" pid="5" name="NGOOnlineDocumentType">
    <vt:lpwstr/>
  </property>
  <property fmtid="{D5CDD505-2E9C-101B-9397-08002B2CF9AE}" pid="6" name="p75d8c1866154d169f9787e2f8ad3758">
    <vt:lpwstr/>
  </property>
  <property fmtid="{D5CDD505-2E9C-101B-9397-08002B2CF9AE}" pid="7" name="MediaServiceImageTags">
    <vt:lpwstr/>
  </property>
</Properties>
</file>